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2120" windowHeight="8700" tabRatio="540"/>
  </bookViews>
  <sheets>
    <sheet name="descrição Curta" sheetId="5" r:id="rId1"/>
    <sheet name="Plan1" sheetId="10" r:id="rId2"/>
  </sheets>
  <calcPr calcId="144525"/>
</workbook>
</file>

<file path=xl/calcChain.xml><?xml version="1.0" encoding="utf-8"?>
<calcChain xmlns="http://schemas.openxmlformats.org/spreadsheetml/2006/main">
  <c r="F7" i="5" l="1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6" i="5"/>
  <c r="F160" i="5" s="1"/>
</calcChain>
</file>

<file path=xl/sharedStrings.xml><?xml version="1.0" encoding="utf-8"?>
<sst xmlns="http://schemas.openxmlformats.org/spreadsheetml/2006/main" count="367" uniqueCount="169">
  <si>
    <t>MEDIDA</t>
  </si>
  <si>
    <t>QUANT.</t>
  </si>
  <si>
    <t>Setor de Compras</t>
  </si>
  <si>
    <t>SOLICITAÇÃO DE COMPRAS</t>
  </si>
  <si>
    <t>FORMA DE PAGAMENTO</t>
  </si>
  <si>
    <t xml:space="preserve"> </t>
  </si>
  <si>
    <t xml:space="preserve">                 </t>
  </si>
  <si>
    <t>TOTAL</t>
  </si>
  <si>
    <t>total</t>
  </si>
  <si>
    <t>V.UNIT</t>
  </si>
  <si>
    <t>SOLICITAÇÃO DE ORÇAMENTO</t>
  </si>
  <si>
    <t>OMEPRAZOL 20 MG</t>
  </si>
  <si>
    <t>CARBONATO DE LITIO 300 MG</t>
  </si>
  <si>
    <t>AMOXICILINA 500 MG</t>
  </si>
  <si>
    <t>ACICLOVIR 200 MG</t>
  </si>
  <si>
    <t>ACIDO FOLICO 5 MG</t>
  </si>
  <si>
    <t>ALOPURINOL 300 MG</t>
  </si>
  <si>
    <t>FUROSEMIDA 40 MG</t>
  </si>
  <si>
    <t>IBUPROFENO 600 MG</t>
  </si>
  <si>
    <t>PARACETAMOL 500 MG</t>
  </si>
  <si>
    <t>METRONIDAZOL 250 MG</t>
  </si>
  <si>
    <t>LORATADINA 10 MG</t>
  </si>
  <si>
    <t>CP</t>
  </si>
  <si>
    <t>VD</t>
  </si>
  <si>
    <t>FR</t>
  </si>
  <si>
    <t>TB</t>
  </si>
  <si>
    <t>Secretária da Saúde e Bem Social, vem por meio deste requerer os seguintes itens:</t>
  </si>
  <si>
    <t>ACETATO DE MEDROXIPROGESTERONA 150 MG/ML</t>
  </si>
  <si>
    <t>AMP</t>
  </si>
  <si>
    <t>ACICLOVIR 50 MG/G CREME</t>
  </si>
  <si>
    <t>ACIDO ACETIL SALICILICO 100 MG</t>
  </si>
  <si>
    <t>ALBENDAZOL 40 MG/ML</t>
  </si>
  <si>
    <t>ALENDRONATO DE SÓDIO 70 MG</t>
  </si>
  <si>
    <t>ALOPURINOL 100 MG</t>
  </si>
  <si>
    <t>AMOXICILINA 50 MG/ML</t>
  </si>
  <si>
    <t>AMOXICILINA + CLAVULANATO DE POTÁSSIO 50+12,5 MG/ML</t>
  </si>
  <si>
    <t>AMOXICILINA+CLAVULANATO DE POTÁSSIO 500+125 MG</t>
  </si>
  <si>
    <t>ATENOLOL 50 MG</t>
  </si>
  <si>
    <t>AZITROMICINA 500 MG</t>
  </si>
  <si>
    <t>AZITROMICINA 40 MG/ML</t>
  </si>
  <si>
    <t>BENZILPENICILINA BENZATINA 1.200.000</t>
  </si>
  <si>
    <t>BENZOILMETRONIDAZOL 40 MG/ML</t>
  </si>
  <si>
    <t>BESILATO DE ANLODIPINO 5 MG</t>
  </si>
  <si>
    <t>BESILATO DE ANLODIPINO 10 MG</t>
  </si>
  <si>
    <t>BUDESONIDA 32 MCG 6 ML</t>
  </si>
  <si>
    <t>CAPTOPRIL 25 MG</t>
  </si>
  <si>
    <t>CARBAMAZEPINA 200 MG</t>
  </si>
  <si>
    <t>CARBAMAZEPINA 400 MG</t>
  </si>
  <si>
    <t>CARBAMAZEPINA 20 MG/ML</t>
  </si>
  <si>
    <t>CARBONATO DE CALCIO 500 MG</t>
  </si>
  <si>
    <t>CARBONATO DE CALCIO+ COLECALCIFEROL 500MG+400 UI</t>
  </si>
  <si>
    <t>CARVEDILOL 3,125 MG</t>
  </si>
  <si>
    <t>CARVEDILOL 6,25 MG</t>
  </si>
  <si>
    <t>CARVEDILOL 12,5 MG</t>
  </si>
  <si>
    <t>CARVEDILOL 25 MG</t>
  </si>
  <si>
    <t>CEFALEXINA 500 MG</t>
  </si>
  <si>
    <t>CEFALEXINA 50 MG/ML</t>
  </si>
  <si>
    <t>CEFTRIAXONA 250 MG</t>
  </si>
  <si>
    <t>CEFTRIAXONA 1 G</t>
  </si>
  <si>
    <t>CLARITROMICINA 500 MG</t>
  </si>
  <si>
    <t>CLONAZEPAN 2,5 MG/ML</t>
  </si>
  <si>
    <t>CLORANFENICOL 250 MG</t>
  </si>
  <si>
    <t>CLORETO DE SÓDIO 0,9% SOLUÇAO NASAL</t>
  </si>
  <si>
    <t>CL. DE AMIODARONA 200 MG</t>
  </si>
  <si>
    <t>CL. DE AMITRIPTILINA 25 MG</t>
  </si>
  <si>
    <t>CL. DE AMITRIPTILINA 75 MG</t>
  </si>
  <si>
    <t>CL. DE BIPERIDENO 2 MG</t>
  </si>
  <si>
    <t>CL. DE CIPROFLOXACINO 500 MG</t>
  </si>
  <si>
    <t>CL. DE CLOMIPRAMINA 10 MG</t>
  </si>
  <si>
    <t>CL. DE CLOMIPRAMINA 25 MG</t>
  </si>
  <si>
    <t>CL. DE CLORPROMAZINA 25 MG</t>
  </si>
  <si>
    <t>CL. DE CLORPROMAZINA 100 MG</t>
  </si>
  <si>
    <t>CL. DE FLUOXETINA 20 MG</t>
  </si>
  <si>
    <t>CL. DE METFORMINA 500 MG</t>
  </si>
  <si>
    <t>CL. DE METFORMINA 850 MG</t>
  </si>
  <si>
    <t>CL. DE METOCLOPRAMIDA 10 MG</t>
  </si>
  <si>
    <t>CL. DE METOCLOPRAMIDA 4MG/ML</t>
  </si>
  <si>
    <t>CL. DE NORTRIPTILINA 10 MG</t>
  </si>
  <si>
    <t>CL. DE NORTRIPTILINA 25 MG</t>
  </si>
  <si>
    <t>CL. DE NORTRIPTILINA 50 MG</t>
  </si>
  <si>
    <t>CL. DE NORTRIPTILINA 75 MG</t>
  </si>
  <si>
    <t>CL. DE PROMETAZINA 25 MG</t>
  </si>
  <si>
    <t>CL. DE PROPRANOLOL 10 MG</t>
  </si>
  <si>
    <t>CL. DE PROPRANOLOL 40 MG</t>
  </si>
  <si>
    <t>CL. DE RANITIDINA 15 MG/ML</t>
  </si>
  <si>
    <t>CL. DE RANITIDINA 150 MG</t>
  </si>
  <si>
    <t>CL. DE TETRACICLINA 1% POM OFTALM.</t>
  </si>
  <si>
    <t>CL. DE TIAMINA 300 MG</t>
  </si>
  <si>
    <t>CL. DE VERAPAMIL 80 MG</t>
  </si>
  <si>
    <t>CL. DE VERAPAMIL 120 MG</t>
  </si>
  <si>
    <t>DECANOATO DE HALOPERIDOL 50MG/ML</t>
  </si>
  <si>
    <t>DEXAMETASONA 0,1% CREME</t>
  </si>
  <si>
    <t>DEXAMETASONA 0,1% COLÍRIO</t>
  </si>
  <si>
    <t>DIAZEPAM 5 MG</t>
  </si>
  <si>
    <t>DIAZEPAM 10 MG</t>
  </si>
  <si>
    <t>DIGOXINA 0,25 MG</t>
  </si>
  <si>
    <t>DINITRATO DE ISOSSORBIDA 5 MG</t>
  </si>
  <si>
    <t>DIPIRONA SÓDICA 500 MG</t>
  </si>
  <si>
    <t>DIPIRONA SÓDICA 500 MG/ML</t>
  </si>
  <si>
    <t>ENANTATO DE NORETISTERONA+ VALERATO DE ESTRADIOL 50+5 MG/ML</t>
  </si>
  <si>
    <t>ESPIRONOLACTONA 25 MG</t>
  </si>
  <si>
    <t>ESPIRONOLACTONA 100 MG</t>
  </si>
  <si>
    <t>ESTROGÊNIOS CONJUGADOS 0,3 MG</t>
  </si>
  <si>
    <t>ESTROGÊNIOS CONJUGADOS 0,625 MG/G CREME VAGINAL</t>
  </si>
  <si>
    <t>FENITOÍNA SÓDICA 100 MG</t>
  </si>
  <si>
    <t>FENOBARBITAL 40 MG/ML</t>
  </si>
  <si>
    <t>FENOBARBITAL 100 MG</t>
  </si>
  <si>
    <t>FINASTERIDA 5 MG</t>
  </si>
  <si>
    <t>FLUCONAZOL 150 MG</t>
  </si>
  <si>
    <t>FOSFATO SÓDICO DE PREDNISOLONA 1MG/ML</t>
  </si>
  <si>
    <t>FOSFATO SÓDICO DE PREDNISOLONA 3 MG/ML</t>
  </si>
  <si>
    <t>GLIBENCLAMIDA 5 MG</t>
  </si>
  <si>
    <t>GUACO XAROPE</t>
  </si>
  <si>
    <t>HALOPERIDOL 1 MG</t>
  </si>
  <si>
    <t>HALOPERIDOL 5 MG</t>
  </si>
  <si>
    <t>HIDROCLOROTIAZIDA 25 MG</t>
  </si>
  <si>
    <t>HIDRÓXIDO DE ALUMÍNIO 61,5 MG/ML</t>
  </si>
  <si>
    <t>IBUPROFENO 300 MG</t>
  </si>
  <si>
    <t>IBUPROFENO 50 MG/ML</t>
  </si>
  <si>
    <t>ITRACONAZOL 100 MG</t>
  </si>
  <si>
    <t>IVERMECTINA 6 MG</t>
  </si>
  <si>
    <t>LEVODOPA+BENSERAZIDA 200+50 MG</t>
  </si>
  <si>
    <t>LEVODOPA+CARBIDOPA 200+50 MG</t>
  </si>
  <si>
    <t>LEVOTIROXINA SÓDICA 25 MCG</t>
  </si>
  <si>
    <t>LEVOTIROXINA SÓDICA 50 MCG</t>
  </si>
  <si>
    <t>LEVOTIROXINA SÓDICA 100 MCG</t>
  </si>
  <si>
    <t>LORATADINA 1 MG/ML</t>
  </si>
  <si>
    <t>LOSARTANA POTÁSSICA 50 MG</t>
  </si>
  <si>
    <t>MALEATO DE DEXCLORFENIRAMINA 2 MG</t>
  </si>
  <si>
    <t>MALEATO DE DEXCLORFENIRAMINA 0,4 MG/ML</t>
  </si>
  <si>
    <t>MALEATO DE ENALAPRIL 5 MG</t>
  </si>
  <si>
    <t>MALEATO DE ENALAPRIL 10 MG</t>
  </si>
  <si>
    <t>MALEATO DE ENALAPRIL 20 MG</t>
  </si>
  <si>
    <t>MESILATO DE DOXAZOZINA 2 MG</t>
  </si>
  <si>
    <t>METILDOPA 250 MG</t>
  </si>
  <si>
    <t>METRONIDAZOL 10% GEL VAGINAL</t>
  </si>
  <si>
    <t>METRONIDAZOL 400 MG</t>
  </si>
  <si>
    <t>MONONITRATO DE ISOSSORBIDA 20MG</t>
  </si>
  <si>
    <t>MONONITRATO DE ISOSSORBIDA 40 MG</t>
  </si>
  <si>
    <t>NIFEDIPINO 10 MG</t>
  </si>
  <si>
    <t>NISTATINA 100.000 UI/ML</t>
  </si>
  <si>
    <t>NITRATO DE MICONAZOL 2% CREME VAGINAL</t>
  </si>
  <si>
    <t>NITROFURANTOÍNA 100 MG</t>
  </si>
  <si>
    <t>NITROFURANTOÍNA 5 MG/ML</t>
  </si>
  <si>
    <t>ÓLEO MINERAL</t>
  </si>
  <si>
    <t>PARACETAMOL 200 MG/ML</t>
  </si>
  <si>
    <t>PERMETRINA 1% LOÇÃO</t>
  </si>
  <si>
    <t>PREDNISONA 5 MG</t>
  </si>
  <si>
    <t>PREDNISONA 20 MG</t>
  </si>
  <si>
    <t>PROPILTIOURACILA 100 MG</t>
  </si>
  <si>
    <t>SAIS PARA REIDRATAÇÃO ORAL</t>
  </si>
  <si>
    <t>PCT</t>
  </si>
  <si>
    <t>SINVASTATINA 10 MG</t>
  </si>
  <si>
    <t>SINVASTATINA 20 MG</t>
  </si>
  <si>
    <t>SINVASTATINA 40 MG</t>
  </si>
  <si>
    <t>SUCCINATO DE METOPROLOL 50 MG</t>
  </si>
  <si>
    <t>SULFADIAZINA DE PRATA 1%</t>
  </si>
  <si>
    <t>SULFAMETOXAZOL+TRIMETROPINA 40+8 MG/ML</t>
  </si>
  <si>
    <t>SULFAMETOXAZOL+TRIMETROPINA 400+80 MG</t>
  </si>
  <si>
    <t>SULFATO FERROSO 40 MG</t>
  </si>
  <si>
    <t>SULFATO FERROSO 25MG/ML GOTAS</t>
  </si>
  <si>
    <t>SULFATO FERROSO 5 MG/ML XPE</t>
  </si>
  <si>
    <t>TARTARATO DE METOPROLOL 100 MG</t>
  </si>
  <si>
    <t>VALPROATO DE SÓDIO 250 MG</t>
  </si>
  <si>
    <t>VALPROATO DE SÓDIO 500 MG</t>
  </si>
  <si>
    <t>VALPROATO DE SÓDIO 50 MG/ML</t>
  </si>
  <si>
    <t>VARFARINA SÓDICA 5 MG</t>
  </si>
  <si>
    <t>Medicamentos: FARMACIA BÁSICA</t>
  </si>
  <si>
    <t>Medicamento: FARMACIA BÁSICA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</si>
</sst>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11"/>
      <name val="Arial"/>
      <family val="2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0" xfId="0" applyBorder="1" applyAlignme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3" xfId="0" applyFont="1" applyFill="1" applyBorder="1"/>
    <xf numFmtId="0" fontId="9" fillId="0" borderId="4" xfId="0" applyFont="1" applyFill="1" applyBorder="1"/>
    <xf numFmtId="0" fontId="9" fillId="0" borderId="5" xfId="0" applyFont="1" applyFill="1" applyBorder="1"/>
    <xf numFmtId="0" fontId="9" fillId="0" borderId="0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0" xfId="0" applyFont="1" applyFill="1" applyBorder="1" applyAlignment="1"/>
    <xf numFmtId="0" fontId="9" fillId="0" borderId="6" xfId="0" applyFont="1" applyFill="1" applyBorder="1" applyAlignment="1"/>
    <xf numFmtId="0" fontId="3" fillId="0" borderId="0" xfId="0" applyFont="1" applyBorder="1"/>
    <xf numFmtId="0" fontId="9" fillId="0" borderId="1" xfId="0" applyFont="1" applyFill="1" applyBorder="1" applyAlignment="1"/>
    <xf numFmtId="0" fontId="3" fillId="0" borderId="0" xfId="0" applyFont="1"/>
    <xf numFmtId="0" fontId="0" fillId="0" borderId="0" xfId="0" applyFont="1" applyFill="1" applyBorder="1"/>
    <xf numFmtId="0" fontId="9" fillId="0" borderId="8" xfId="0" applyFont="1" applyFill="1" applyBorder="1"/>
    <xf numFmtId="0" fontId="9" fillId="0" borderId="2" xfId="0" applyFont="1" applyFill="1" applyBorder="1"/>
    <xf numFmtId="0" fontId="0" fillId="0" borderId="2" xfId="0" applyFont="1" applyFill="1" applyBorder="1" applyAlignment="1"/>
    <xf numFmtId="0" fontId="0" fillId="0" borderId="3" xfId="0" applyFont="1" applyFill="1" applyBorder="1" applyAlignment="1"/>
    <xf numFmtId="0" fontId="0" fillId="0" borderId="4" xfId="0" applyFont="1" applyFill="1" applyBorder="1" applyAlignment="1"/>
    <xf numFmtId="0" fontId="0" fillId="0" borderId="5" xfId="0" applyFont="1" applyFill="1" applyBorder="1" applyAlignment="1"/>
    <xf numFmtId="0" fontId="0" fillId="0" borderId="5" xfId="0" applyFont="1" applyFill="1" applyBorder="1"/>
    <xf numFmtId="0" fontId="7" fillId="0" borderId="2" xfId="0" applyFont="1" applyFill="1" applyBorder="1" applyAlignment="1">
      <alignment horizontal="left" vertical="justify"/>
    </xf>
    <xf numFmtId="0" fontId="0" fillId="0" borderId="3" xfId="0" applyBorder="1"/>
    <xf numFmtId="0" fontId="3" fillId="0" borderId="4" xfId="0" applyFont="1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3" fillId="0" borderId="9" xfId="0" applyFont="1" applyBorder="1"/>
    <xf numFmtId="0" fontId="0" fillId="0" borderId="10" xfId="0" applyBorder="1"/>
    <xf numFmtId="0" fontId="3" fillId="0" borderId="11" xfId="0" applyFont="1" applyBorder="1"/>
    <xf numFmtId="0" fontId="7" fillId="0" borderId="12" xfId="0" applyFont="1" applyFill="1" applyBorder="1" applyAlignment="1"/>
    <xf numFmtId="0" fontId="8" fillId="0" borderId="13" xfId="0" applyFont="1" applyFill="1" applyBorder="1" applyAlignment="1"/>
    <xf numFmtId="0" fontId="0" fillId="0" borderId="2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/>
    <xf numFmtId="0" fontId="0" fillId="0" borderId="9" xfId="0" applyBorder="1" applyAlignment="1"/>
    <xf numFmtId="0" fontId="0" fillId="0" borderId="14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10" fillId="0" borderId="7" xfId="0" applyFont="1" applyBorder="1" applyAlignment="1"/>
    <xf numFmtId="0" fontId="10" fillId="0" borderId="5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9" fillId="0" borderId="7" xfId="0" applyFont="1" applyFill="1" applyBorder="1" applyAlignment="1"/>
    <xf numFmtId="0" fontId="9" fillId="0" borderId="9" xfId="0" applyFont="1" applyFill="1" applyBorder="1" applyAlignment="1"/>
    <xf numFmtId="0" fontId="9" fillId="0" borderId="10" xfId="0" applyFont="1" applyFill="1" applyBorder="1"/>
    <xf numFmtId="0" fontId="9" fillId="0" borderId="11" xfId="0" applyFont="1" applyFill="1" applyBorder="1"/>
    <xf numFmtId="0" fontId="10" fillId="0" borderId="1" xfId="0" applyFont="1" applyFill="1" applyBorder="1" applyAlignment="1"/>
    <xf numFmtId="0" fontId="0" fillId="0" borderId="12" xfId="0" applyBorder="1" applyAlignment="1"/>
    <xf numFmtId="0" fontId="0" fillId="0" borderId="15" xfId="0" applyBorder="1" applyAlignment="1"/>
    <xf numFmtId="0" fontId="11" fillId="0" borderId="16" xfId="0" applyFont="1" applyBorder="1" applyAlignment="1"/>
    <xf numFmtId="0" fontId="10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10" fillId="0" borderId="5" xfId="0" applyFont="1" applyBorder="1" applyAlignment="1"/>
    <xf numFmtId="0" fontId="10" fillId="0" borderId="17" xfId="0" applyFont="1" applyBorder="1" applyAlignment="1">
      <alignment horizontal="justify" vertical="justify"/>
    </xf>
    <xf numFmtId="164" fontId="10" fillId="0" borderId="17" xfId="1" applyFont="1" applyBorder="1" applyAlignment="1">
      <alignment horizontal="justify" vertical="justify"/>
    </xf>
    <xf numFmtId="0" fontId="0" fillId="0" borderId="15" xfId="0" applyFill="1" applyBorder="1" applyAlignment="1"/>
    <xf numFmtId="0" fontId="0" fillId="0" borderId="15" xfId="0" applyBorder="1"/>
    <xf numFmtId="164" fontId="3" fillId="0" borderId="17" xfId="1" applyFont="1" applyBorder="1" applyAlignment="1">
      <alignment horizontal="justify" vertical="justify"/>
    </xf>
    <xf numFmtId="0" fontId="0" fillId="0" borderId="0" xfId="0" applyBorder="1" applyAlignment="1">
      <alignment horizontal="center"/>
    </xf>
    <xf numFmtId="0" fontId="1" fillId="0" borderId="17" xfId="0" applyFont="1" applyBorder="1" applyAlignment="1">
      <alignment horizontal="justify" vertical="justify"/>
    </xf>
    <xf numFmtId="0" fontId="10" fillId="0" borderId="17" xfId="0" applyFont="1" applyFill="1" applyBorder="1" applyAlignment="1">
      <alignment horizontal="justify" vertical="justify"/>
    </xf>
    <xf numFmtId="3" fontId="10" fillId="0" borderId="18" xfId="0" applyNumberFormat="1" applyFont="1" applyBorder="1" applyAlignment="1">
      <alignment horizontal="justify" vertical="justify"/>
    </xf>
    <xf numFmtId="0" fontId="1" fillId="0" borderId="17" xfId="0" applyFont="1" applyBorder="1" applyAlignment="1"/>
    <xf numFmtId="0" fontId="1" fillId="0" borderId="17" xfId="0" applyFont="1" applyBorder="1" applyAlignment="1">
      <alignment horizontal="justify" vertical="justify" wrapText="1"/>
    </xf>
    <xf numFmtId="0" fontId="12" fillId="0" borderId="19" xfId="0" applyFont="1" applyBorder="1" applyAlignment="1">
      <alignment horizontal="justify" vertical="top" wrapText="1"/>
    </xf>
    <xf numFmtId="44" fontId="0" fillId="0" borderId="17" xfId="0" applyNumberFormat="1" applyBorder="1"/>
    <xf numFmtId="0" fontId="13" fillId="0" borderId="19" xfId="0" applyFont="1" applyBorder="1" applyAlignment="1">
      <alignment horizontal="justify" vertical="top" wrapText="1"/>
    </xf>
    <xf numFmtId="3" fontId="13" fillId="0" borderId="19" xfId="0" applyNumberFormat="1" applyFont="1" applyBorder="1" applyAlignment="1">
      <alignment horizontal="justify" vertical="top" wrapText="1"/>
    </xf>
    <xf numFmtId="14" fontId="1" fillId="0" borderId="3" xfId="0" applyNumberFormat="1" applyFont="1" applyBorder="1" applyAlignment="1"/>
    <xf numFmtId="0" fontId="0" fillId="0" borderId="0" xfId="0" applyBorder="1" applyAlignment="1">
      <alignment wrapText="1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90"/>
  <sheetViews>
    <sheetView tabSelected="1" topLeftCell="B34" zoomScale="90" zoomScaleNormal="90" workbookViewId="0">
      <selection activeCell="D169" sqref="D169"/>
    </sheetView>
  </sheetViews>
  <sheetFormatPr defaultRowHeight="12.75" x14ac:dyDescent="0.2"/>
  <cols>
    <col min="1" max="1" width="0" hidden="1" customWidth="1"/>
    <col min="2" max="2" width="48" customWidth="1"/>
    <col min="3" max="4" width="9.5703125" bestFit="1" customWidth="1"/>
    <col min="5" max="5" width="14.85546875" customWidth="1"/>
    <col min="6" max="6" width="15.85546875" bestFit="1" customWidth="1"/>
    <col min="7" max="7" width="1" customWidth="1"/>
    <col min="8" max="8" width="10.140625" customWidth="1"/>
    <col min="12" max="12" width="9" customWidth="1"/>
  </cols>
  <sheetData>
    <row r="1" spans="2:51" ht="18.75" x14ac:dyDescent="0.3">
      <c r="B1" s="7" t="s">
        <v>3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2:51" ht="18.75" x14ac:dyDescent="0.3">
      <c r="B2" s="7" t="s">
        <v>2</v>
      </c>
      <c r="E2" s="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2:51" ht="14.25" x14ac:dyDescent="0.2">
      <c r="B3" s="8" t="s">
        <v>26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2:51" ht="15.75" x14ac:dyDescent="0.25">
      <c r="B4" s="1"/>
      <c r="F4" s="6"/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2:51" ht="14.25" x14ac:dyDescent="0.2">
      <c r="B5" s="21" t="s">
        <v>167</v>
      </c>
      <c r="C5" s="2" t="s">
        <v>1</v>
      </c>
      <c r="D5" s="2" t="s">
        <v>0</v>
      </c>
      <c r="E5" s="9" t="s">
        <v>9</v>
      </c>
      <c r="F5" s="2" t="s">
        <v>7</v>
      </c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2:51" ht="30" x14ac:dyDescent="0.2">
      <c r="B6" s="86" t="s">
        <v>27</v>
      </c>
      <c r="C6" s="86">
        <v>150</v>
      </c>
      <c r="D6" s="86" t="s">
        <v>28</v>
      </c>
      <c r="E6" s="85">
        <v>16.350000000000001</v>
      </c>
      <c r="F6" s="74">
        <f>C6*E6</f>
        <v>2452.5</v>
      </c>
      <c r="G6" s="6"/>
      <c r="H6" s="3"/>
      <c r="I6" s="78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2:51" ht="15" x14ac:dyDescent="0.2">
      <c r="B7" s="86" t="s">
        <v>29</v>
      </c>
      <c r="C7" s="86">
        <v>100</v>
      </c>
      <c r="D7" s="86" t="s">
        <v>25</v>
      </c>
      <c r="E7" s="85">
        <v>4.24</v>
      </c>
      <c r="F7" s="74">
        <f t="shared" ref="F7:F70" si="0">C7*E7</f>
        <v>424</v>
      </c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2:51" ht="15" x14ac:dyDescent="0.2">
      <c r="B8" s="86" t="s">
        <v>14</v>
      </c>
      <c r="C8" s="87">
        <v>1200</v>
      </c>
      <c r="D8" s="86" t="s">
        <v>22</v>
      </c>
      <c r="E8" s="85">
        <v>2</v>
      </c>
      <c r="F8" s="74">
        <f t="shared" si="0"/>
        <v>2400</v>
      </c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2:51" ht="15" x14ac:dyDescent="0.2">
      <c r="B9" s="86" t="s">
        <v>30</v>
      </c>
      <c r="C9" s="87">
        <v>50000</v>
      </c>
      <c r="D9" s="86" t="s">
        <v>22</v>
      </c>
      <c r="E9" s="85">
        <v>0.06</v>
      </c>
      <c r="F9" s="74">
        <f t="shared" si="0"/>
        <v>3000</v>
      </c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2:51" ht="15" x14ac:dyDescent="0.2">
      <c r="B10" s="86" t="s">
        <v>15</v>
      </c>
      <c r="C10" s="87">
        <v>15000</v>
      </c>
      <c r="D10" s="86" t="s">
        <v>22</v>
      </c>
      <c r="E10" s="85">
        <v>0.31</v>
      </c>
      <c r="F10" s="74">
        <f t="shared" si="0"/>
        <v>4650</v>
      </c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2:51" ht="15" x14ac:dyDescent="0.2">
      <c r="B11" s="86" t="s">
        <v>31</v>
      </c>
      <c r="C11" s="86">
        <v>250</v>
      </c>
      <c r="D11" s="86" t="s">
        <v>23</v>
      </c>
      <c r="E11" s="85">
        <v>1.59</v>
      </c>
      <c r="F11" s="74">
        <f t="shared" si="0"/>
        <v>397.5</v>
      </c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2:51" ht="15" x14ac:dyDescent="0.2">
      <c r="B12" s="86" t="s">
        <v>32</v>
      </c>
      <c r="C12" s="87">
        <v>8000</v>
      </c>
      <c r="D12" s="86" t="s">
        <v>22</v>
      </c>
      <c r="E12" s="85">
        <v>0.38</v>
      </c>
      <c r="F12" s="74">
        <f t="shared" si="0"/>
        <v>3040</v>
      </c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2:51" ht="15" x14ac:dyDescent="0.2">
      <c r="B13" s="86" t="s">
        <v>33</v>
      </c>
      <c r="C13" s="87">
        <v>5000</v>
      </c>
      <c r="D13" s="86" t="s">
        <v>22</v>
      </c>
      <c r="E13" s="85">
        <v>0.1</v>
      </c>
      <c r="F13" s="74">
        <f t="shared" si="0"/>
        <v>500</v>
      </c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2:51" ht="15" x14ac:dyDescent="0.2">
      <c r="B14" s="86" t="s">
        <v>16</v>
      </c>
      <c r="C14" s="87">
        <v>5000</v>
      </c>
      <c r="D14" s="86" t="s">
        <v>22</v>
      </c>
      <c r="E14" s="85">
        <v>0.18</v>
      </c>
      <c r="F14" s="74">
        <f t="shared" si="0"/>
        <v>900</v>
      </c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2:51" ht="15" x14ac:dyDescent="0.2">
      <c r="B15" s="86" t="s">
        <v>13</v>
      </c>
      <c r="C15" s="87">
        <v>15000</v>
      </c>
      <c r="D15" s="86" t="s">
        <v>22</v>
      </c>
      <c r="E15" s="85">
        <v>0.27</v>
      </c>
      <c r="F15" s="74">
        <f t="shared" si="0"/>
        <v>4050.0000000000005</v>
      </c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2:51" ht="15" x14ac:dyDescent="0.2">
      <c r="B16" s="86" t="s">
        <v>34</v>
      </c>
      <c r="C16" s="86">
        <v>500</v>
      </c>
      <c r="D16" s="86" t="s">
        <v>23</v>
      </c>
      <c r="E16" s="85">
        <v>6.41</v>
      </c>
      <c r="F16" s="74">
        <f t="shared" si="0"/>
        <v>3205</v>
      </c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2:51" ht="30" x14ac:dyDescent="0.2">
      <c r="B17" s="86" t="s">
        <v>35</v>
      </c>
      <c r="C17" s="86">
        <v>250</v>
      </c>
      <c r="D17" s="86" t="s">
        <v>23</v>
      </c>
      <c r="E17" s="85">
        <v>16.739999999999998</v>
      </c>
      <c r="F17" s="74">
        <f t="shared" si="0"/>
        <v>4185</v>
      </c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2:51" ht="30" x14ac:dyDescent="0.2">
      <c r="B18" s="86" t="s">
        <v>36</v>
      </c>
      <c r="C18" s="87">
        <v>5000</v>
      </c>
      <c r="D18" s="86" t="s">
        <v>22</v>
      </c>
      <c r="E18" s="85">
        <v>1.82</v>
      </c>
      <c r="F18" s="74">
        <f t="shared" si="0"/>
        <v>9100</v>
      </c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2:51" ht="15" x14ac:dyDescent="0.2">
      <c r="B19" s="86" t="s">
        <v>37</v>
      </c>
      <c r="C19" s="87">
        <v>3000</v>
      </c>
      <c r="D19" s="86" t="s">
        <v>22</v>
      </c>
      <c r="E19" s="85">
        <v>0.06</v>
      </c>
      <c r="F19" s="74">
        <f t="shared" si="0"/>
        <v>180</v>
      </c>
      <c r="G19" s="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2:51" ht="15" x14ac:dyDescent="0.2">
      <c r="B20" s="86" t="s">
        <v>38</v>
      </c>
      <c r="C20" s="87">
        <v>3000</v>
      </c>
      <c r="D20" s="86" t="s">
        <v>22</v>
      </c>
      <c r="E20" s="85">
        <v>0.78</v>
      </c>
      <c r="F20" s="74">
        <f t="shared" si="0"/>
        <v>2340</v>
      </c>
      <c r="G20" s="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2:51" ht="15" x14ac:dyDescent="0.2">
      <c r="B21" s="86" t="s">
        <v>39</v>
      </c>
      <c r="C21" s="86">
        <v>500</v>
      </c>
      <c r="D21" s="86" t="s">
        <v>23</v>
      </c>
      <c r="E21" s="85">
        <v>8.32</v>
      </c>
      <c r="F21" s="74">
        <f t="shared" si="0"/>
        <v>4160</v>
      </c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2:51" ht="15" x14ac:dyDescent="0.2">
      <c r="B22" s="86" t="s">
        <v>40</v>
      </c>
      <c r="C22" s="86">
        <v>250</v>
      </c>
      <c r="D22" s="86" t="s">
        <v>28</v>
      </c>
      <c r="E22" s="85">
        <v>11.59</v>
      </c>
      <c r="F22" s="74">
        <f t="shared" si="0"/>
        <v>2897.5</v>
      </c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2:51" ht="15" x14ac:dyDescent="0.2">
      <c r="B23" s="86" t="s">
        <v>41</v>
      </c>
      <c r="C23" s="86">
        <v>200</v>
      </c>
      <c r="D23" s="86" t="s">
        <v>23</v>
      </c>
      <c r="E23" s="85">
        <v>4.1399999999999997</v>
      </c>
      <c r="F23" s="74">
        <f t="shared" si="0"/>
        <v>827.99999999999989</v>
      </c>
      <c r="G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2:51" ht="15" x14ac:dyDescent="0.2">
      <c r="B24" s="86" t="s">
        <v>42</v>
      </c>
      <c r="C24" s="87">
        <v>10000</v>
      </c>
      <c r="D24" s="86" t="s">
        <v>22</v>
      </c>
      <c r="E24" s="85">
        <v>0.05</v>
      </c>
      <c r="F24" s="74">
        <f t="shared" si="0"/>
        <v>500</v>
      </c>
      <c r="G24" s="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2:51" ht="15" x14ac:dyDescent="0.2">
      <c r="B25" s="86" t="s">
        <v>43</v>
      </c>
      <c r="C25" s="87">
        <v>5000</v>
      </c>
      <c r="D25" s="86" t="s">
        <v>22</v>
      </c>
      <c r="E25" s="85">
        <v>0.09</v>
      </c>
      <c r="F25" s="74">
        <f t="shared" si="0"/>
        <v>450</v>
      </c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2:51" ht="15" x14ac:dyDescent="0.2">
      <c r="B26" s="86" t="s">
        <v>44</v>
      </c>
      <c r="C26" s="86">
        <v>100</v>
      </c>
      <c r="D26" s="86" t="s">
        <v>24</v>
      </c>
      <c r="E26" s="85">
        <v>23.28</v>
      </c>
      <c r="F26" s="74">
        <f t="shared" si="0"/>
        <v>2328</v>
      </c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2:51" ht="15" x14ac:dyDescent="0.2">
      <c r="B27" s="86" t="s">
        <v>45</v>
      </c>
      <c r="C27" s="86">
        <v>500</v>
      </c>
      <c r="D27" s="86" t="s">
        <v>22</v>
      </c>
      <c r="E27" s="85">
        <v>0.03</v>
      </c>
      <c r="F27" s="74">
        <f t="shared" si="0"/>
        <v>15</v>
      </c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2:51" ht="15" x14ac:dyDescent="0.2">
      <c r="B28" s="86" t="s">
        <v>46</v>
      </c>
      <c r="C28" s="87">
        <v>4000</v>
      </c>
      <c r="D28" s="86" t="s">
        <v>22</v>
      </c>
      <c r="E28" s="85">
        <v>0.1</v>
      </c>
      <c r="F28" s="74">
        <f t="shared" si="0"/>
        <v>400</v>
      </c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2:51" ht="15" x14ac:dyDescent="0.2">
      <c r="B29" s="86" t="s">
        <v>47</v>
      </c>
      <c r="C29" s="87">
        <v>2500</v>
      </c>
      <c r="D29" s="86" t="s">
        <v>22</v>
      </c>
      <c r="E29" s="85">
        <v>0.47</v>
      </c>
      <c r="F29" s="74">
        <f t="shared" si="0"/>
        <v>1175</v>
      </c>
      <c r="G29" s="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2:51" ht="15" x14ac:dyDescent="0.2">
      <c r="B30" s="86" t="s">
        <v>48</v>
      </c>
      <c r="C30" s="86">
        <v>200</v>
      </c>
      <c r="D30" s="86" t="s">
        <v>23</v>
      </c>
      <c r="E30" s="85">
        <v>13.2</v>
      </c>
      <c r="F30" s="74">
        <f t="shared" si="0"/>
        <v>2640</v>
      </c>
      <c r="G30" s="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2:51" ht="15" x14ac:dyDescent="0.2">
      <c r="B31" s="86" t="s">
        <v>49</v>
      </c>
      <c r="C31" s="87">
        <v>5000</v>
      </c>
      <c r="D31" s="86" t="s">
        <v>22</v>
      </c>
      <c r="E31" s="85">
        <v>0.42</v>
      </c>
      <c r="F31" s="74">
        <f t="shared" si="0"/>
        <v>2100</v>
      </c>
      <c r="G31" s="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2:51" ht="30" x14ac:dyDescent="0.2">
      <c r="B32" s="86" t="s">
        <v>50</v>
      </c>
      <c r="C32" s="87">
        <v>60000</v>
      </c>
      <c r="D32" s="86" t="s">
        <v>22</v>
      </c>
      <c r="E32" s="85">
        <v>0.37</v>
      </c>
      <c r="F32" s="74">
        <f t="shared" si="0"/>
        <v>22200</v>
      </c>
      <c r="G32" s="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2:51" ht="15" x14ac:dyDescent="0.2">
      <c r="B33" s="86" t="s">
        <v>12</v>
      </c>
      <c r="C33" s="87">
        <v>7500</v>
      </c>
      <c r="D33" s="86" t="s">
        <v>22</v>
      </c>
      <c r="E33" s="85">
        <v>0.41</v>
      </c>
      <c r="F33" s="74">
        <f t="shared" si="0"/>
        <v>3075</v>
      </c>
      <c r="G33" s="6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2:51" ht="15" x14ac:dyDescent="0.2">
      <c r="B34" s="86" t="s">
        <v>51</v>
      </c>
      <c r="C34" s="87">
        <v>5000</v>
      </c>
      <c r="D34" s="86" t="s">
        <v>22</v>
      </c>
      <c r="E34" s="85">
        <v>0.48</v>
      </c>
      <c r="F34" s="74">
        <f t="shared" si="0"/>
        <v>2400</v>
      </c>
      <c r="G34" s="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2:51" ht="15" x14ac:dyDescent="0.2">
      <c r="B35" s="86" t="s">
        <v>52</v>
      </c>
      <c r="C35" s="87">
        <v>7500</v>
      </c>
      <c r="D35" s="86" t="s">
        <v>22</v>
      </c>
      <c r="E35" s="85">
        <v>0.48</v>
      </c>
      <c r="F35" s="74">
        <f t="shared" si="0"/>
        <v>3600</v>
      </c>
      <c r="G35" s="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2:51" ht="15" x14ac:dyDescent="0.2">
      <c r="B36" s="86" t="s">
        <v>53</v>
      </c>
      <c r="C36" s="87">
        <v>10000</v>
      </c>
      <c r="D36" s="86" t="s">
        <v>22</v>
      </c>
      <c r="E36" s="85">
        <v>0.49</v>
      </c>
      <c r="F36" s="74">
        <f t="shared" si="0"/>
        <v>4900</v>
      </c>
      <c r="G36" s="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2:51" ht="15" x14ac:dyDescent="0.2">
      <c r="B37" s="86" t="s">
        <v>54</v>
      </c>
      <c r="C37" s="87">
        <v>7500</v>
      </c>
      <c r="D37" s="86" t="s">
        <v>22</v>
      </c>
      <c r="E37" s="85">
        <v>1.06</v>
      </c>
      <c r="F37" s="74">
        <f t="shared" si="0"/>
        <v>7950</v>
      </c>
      <c r="G37" s="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2:51" ht="15" x14ac:dyDescent="0.2">
      <c r="B38" s="86" t="s">
        <v>55</v>
      </c>
      <c r="C38" s="87">
        <v>5000</v>
      </c>
      <c r="D38" s="86" t="s">
        <v>22</v>
      </c>
      <c r="E38" s="85">
        <v>0.82</v>
      </c>
      <c r="F38" s="74">
        <f t="shared" si="0"/>
        <v>4100</v>
      </c>
      <c r="G38" s="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2:51" ht="15" x14ac:dyDescent="0.2">
      <c r="B39" s="86" t="s">
        <v>56</v>
      </c>
      <c r="C39" s="86">
        <v>150</v>
      </c>
      <c r="D39" s="86" t="s">
        <v>23</v>
      </c>
      <c r="E39" s="85">
        <v>8.0399999999999991</v>
      </c>
      <c r="F39" s="74">
        <f t="shared" si="0"/>
        <v>1205.9999999999998</v>
      </c>
      <c r="G39" s="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2:51" ht="15" x14ac:dyDescent="0.2">
      <c r="B40" s="86" t="s">
        <v>57</v>
      </c>
      <c r="C40" s="86">
        <v>50</v>
      </c>
      <c r="D40" s="86" t="s">
        <v>28</v>
      </c>
      <c r="E40" s="85">
        <v>12</v>
      </c>
      <c r="F40" s="74">
        <f t="shared" si="0"/>
        <v>600</v>
      </c>
      <c r="G40" s="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2:51" ht="15" x14ac:dyDescent="0.2">
      <c r="B41" s="86" t="s">
        <v>58</v>
      </c>
      <c r="C41" s="86">
        <v>100</v>
      </c>
      <c r="D41" s="86" t="s">
        <v>28</v>
      </c>
      <c r="E41" s="85">
        <v>8.58</v>
      </c>
      <c r="F41" s="74">
        <f t="shared" si="0"/>
        <v>858</v>
      </c>
      <c r="G41" s="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2:51" ht="15" x14ac:dyDescent="0.2">
      <c r="B42" s="86" t="s">
        <v>59</v>
      </c>
      <c r="C42" s="86">
        <v>500</v>
      </c>
      <c r="D42" s="86" t="s">
        <v>22</v>
      </c>
      <c r="E42" s="85">
        <v>9.33</v>
      </c>
      <c r="F42" s="74">
        <f t="shared" si="0"/>
        <v>4665</v>
      </c>
      <c r="G42" s="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2:51" ht="15" x14ac:dyDescent="0.2">
      <c r="B43" s="86" t="s">
        <v>60</v>
      </c>
      <c r="C43" s="86">
        <v>800</v>
      </c>
      <c r="D43" s="86" t="s">
        <v>23</v>
      </c>
      <c r="E43" s="85">
        <v>3.15</v>
      </c>
      <c r="F43" s="74">
        <f t="shared" si="0"/>
        <v>2520</v>
      </c>
      <c r="G43" s="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2:51" ht="15" x14ac:dyDescent="0.2">
      <c r="B44" s="86" t="s">
        <v>61</v>
      </c>
      <c r="C44" s="86">
        <v>600</v>
      </c>
      <c r="D44" s="86" t="s">
        <v>22</v>
      </c>
      <c r="E44" s="85">
        <v>0</v>
      </c>
      <c r="F44" s="74">
        <f t="shared" si="0"/>
        <v>0</v>
      </c>
      <c r="G44" s="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2:51" ht="30" x14ac:dyDescent="0.2">
      <c r="B45" s="86" t="s">
        <v>62</v>
      </c>
      <c r="C45" s="86">
        <v>300</v>
      </c>
      <c r="D45" s="86" t="s">
        <v>23</v>
      </c>
      <c r="E45" s="85">
        <v>1.17</v>
      </c>
      <c r="F45" s="74">
        <f t="shared" si="0"/>
        <v>351</v>
      </c>
      <c r="G45" s="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2:51" ht="15" x14ac:dyDescent="0.2">
      <c r="B46" s="86" t="s">
        <v>63</v>
      </c>
      <c r="C46" s="87">
        <v>5000</v>
      </c>
      <c r="D46" s="86" t="s">
        <v>22</v>
      </c>
      <c r="E46" s="85">
        <v>0.46</v>
      </c>
      <c r="F46" s="74">
        <f t="shared" si="0"/>
        <v>2300</v>
      </c>
      <c r="G46" s="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2:51" ht="15" x14ac:dyDescent="0.2">
      <c r="B47" s="86" t="s">
        <v>64</v>
      </c>
      <c r="C47" s="87">
        <v>20000</v>
      </c>
      <c r="D47" s="86" t="s">
        <v>22</v>
      </c>
      <c r="E47" s="85">
        <v>0.06</v>
      </c>
      <c r="F47" s="74">
        <f t="shared" si="0"/>
        <v>1200</v>
      </c>
      <c r="G47" s="6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2:51" ht="15" x14ac:dyDescent="0.2">
      <c r="B48" s="86" t="s">
        <v>65</v>
      </c>
      <c r="C48" s="87">
        <v>5000</v>
      </c>
      <c r="D48" s="86" t="s">
        <v>22</v>
      </c>
      <c r="E48" s="85">
        <v>0.49</v>
      </c>
      <c r="F48" s="74">
        <f t="shared" si="0"/>
        <v>2450</v>
      </c>
      <c r="G48" s="6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ht="15" x14ac:dyDescent="0.2">
      <c r="B49" s="86" t="s">
        <v>66</v>
      </c>
      <c r="C49" s="87">
        <v>10000</v>
      </c>
      <c r="D49" s="86" t="s">
        <v>22</v>
      </c>
      <c r="E49" s="85">
        <v>0.32</v>
      </c>
      <c r="F49" s="74">
        <f t="shared" si="0"/>
        <v>3200</v>
      </c>
      <c r="G49" s="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ht="15" x14ac:dyDescent="0.2">
      <c r="B50" s="86" t="s">
        <v>67</v>
      </c>
      <c r="C50" s="87">
        <v>7500</v>
      </c>
      <c r="D50" s="86" t="s">
        <v>22</v>
      </c>
      <c r="E50" s="85">
        <v>0.35</v>
      </c>
      <c r="F50" s="74">
        <f t="shared" si="0"/>
        <v>2625</v>
      </c>
      <c r="G50" s="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ht="15" x14ac:dyDescent="0.2">
      <c r="B51" s="86" t="s">
        <v>68</v>
      </c>
      <c r="C51" s="86">
        <v>600</v>
      </c>
      <c r="D51" s="86" t="s">
        <v>22</v>
      </c>
      <c r="E51" s="85">
        <v>0.9</v>
      </c>
      <c r="F51" s="74">
        <f t="shared" si="0"/>
        <v>540</v>
      </c>
      <c r="G51" s="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ht="15" x14ac:dyDescent="0.2">
      <c r="B52" s="86" t="s">
        <v>69</v>
      </c>
      <c r="C52" s="87">
        <v>1500</v>
      </c>
      <c r="D52" s="86" t="s">
        <v>22</v>
      </c>
      <c r="E52" s="85">
        <v>1.1000000000000001</v>
      </c>
      <c r="F52" s="74">
        <f t="shared" si="0"/>
        <v>1650.0000000000002</v>
      </c>
      <c r="G52" s="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ht="15" x14ac:dyDescent="0.2">
      <c r="B53" s="86" t="s">
        <v>70</v>
      </c>
      <c r="C53" s="86">
        <v>600</v>
      </c>
      <c r="D53" s="86" t="s">
        <v>22</v>
      </c>
      <c r="E53" s="85">
        <v>0.32</v>
      </c>
      <c r="F53" s="74">
        <f t="shared" si="0"/>
        <v>192</v>
      </c>
      <c r="G53" s="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ht="15" x14ac:dyDescent="0.2">
      <c r="B54" s="86" t="s">
        <v>71</v>
      </c>
      <c r="C54" s="87">
        <v>2500</v>
      </c>
      <c r="D54" s="86" t="s">
        <v>22</v>
      </c>
      <c r="E54" s="85">
        <v>0.31</v>
      </c>
      <c r="F54" s="74">
        <f t="shared" si="0"/>
        <v>775</v>
      </c>
      <c r="G54" s="6"/>
      <c r="H54" s="3"/>
      <c r="I54" s="3" t="s">
        <v>6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ht="15" x14ac:dyDescent="0.2">
      <c r="B55" s="86" t="s">
        <v>72</v>
      </c>
      <c r="C55" s="87">
        <v>25000</v>
      </c>
      <c r="D55" s="86" t="s">
        <v>22</v>
      </c>
      <c r="E55" s="85">
        <v>0.06</v>
      </c>
      <c r="F55" s="74">
        <f t="shared" si="0"/>
        <v>1500</v>
      </c>
      <c r="G55" s="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ht="15" x14ac:dyDescent="0.2">
      <c r="B56" s="86" t="s">
        <v>73</v>
      </c>
      <c r="C56" s="86">
        <v>300</v>
      </c>
      <c r="D56" s="86" t="s">
        <v>22</v>
      </c>
      <c r="E56" s="85">
        <v>0.1</v>
      </c>
      <c r="F56" s="74">
        <f t="shared" si="0"/>
        <v>30</v>
      </c>
      <c r="G56" s="6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ht="15" x14ac:dyDescent="0.2">
      <c r="B57" s="86" t="s">
        <v>74</v>
      </c>
      <c r="C57" s="86">
        <v>300</v>
      </c>
      <c r="D57" s="86" t="s">
        <v>22</v>
      </c>
      <c r="E57" s="85">
        <v>0.08</v>
      </c>
      <c r="F57" s="74">
        <f t="shared" si="0"/>
        <v>24</v>
      </c>
      <c r="G57" s="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ht="15" x14ac:dyDescent="0.2">
      <c r="B58" s="86" t="s">
        <v>75</v>
      </c>
      <c r="C58" s="87">
        <v>2000</v>
      </c>
      <c r="D58" s="86" t="s">
        <v>22</v>
      </c>
      <c r="E58" s="85">
        <v>0.19</v>
      </c>
      <c r="F58" s="74">
        <f t="shared" si="0"/>
        <v>380</v>
      </c>
      <c r="G58" s="6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ht="15" x14ac:dyDescent="0.2">
      <c r="B59" s="86" t="s">
        <v>76</v>
      </c>
      <c r="C59" s="86">
        <v>300</v>
      </c>
      <c r="D59" s="86" t="s">
        <v>23</v>
      </c>
      <c r="E59" s="85">
        <v>0.93</v>
      </c>
      <c r="F59" s="74">
        <f t="shared" si="0"/>
        <v>279</v>
      </c>
      <c r="G59" s="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ht="15.75" thickBot="1" x14ac:dyDescent="0.25">
      <c r="B60" s="86" t="s">
        <v>77</v>
      </c>
      <c r="C60" s="86">
        <v>900</v>
      </c>
      <c r="D60" s="86" t="s">
        <v>22</v>
      </c>
      <c r="E60" s="85">
        <v>0.9</v>
      </c>
      <c r="F60" s="74">
        <f t="shared" si="0"/>
        <v>810</v>
      </c>
      <c r="G60" s="6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ht="15.75" thickBot="1" x14ac:dyDescent="0.25">
      <c r="A61" s="10" t="s">
        <v>4</v>
      </c>
      <c r="B61" s="86" t="s">
        <v>78</v>
      </c>
      <c r="C61" s="86">
        <v>900</v>
      </c>
      <c r="D61" s="86" t="s">
        <v>22</v>
      </c>
      <c r="E61" s="85">
        <v>0.81</v>
      </c>
      <c r="F61" s="74">
        <f t="shared" si="0"/>
        <v>729</v>
      </c>
      <c r="G61" s="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ht="15.75" thickBot="1" x14ac:dyDescent="0.25">
      <c r="A62" s="10"/>
      <c r="B62" s="86" t="s">
        <v>79</v>
      </c>
      <c r="C62" s="86">
        <v>900</v>
      </c>
      <c r="D62" s="86" t="s">
        <v>22</v>
      </c>
      <c r="E62" s="85">
        <v>1.17</v>
      </c>
      <c r="F62" s="74">
        <f t="shared" si="0"/>
        <v>1053</v>
      </c>
      <c r="G62" s="6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ht="15.75" thickBot="1" x14ac:dyDescent="0.25">
      <c r="A63" s="23"/>
      <c r="B63" s="86" t="s">
        <v>80</v>
      </c>
      <c r="C63" s="86">
        <v>900</v>
      </c>
      <c r="D63" s="86" t="s">
        <v>22</v>
      </c>
      <c r="E63" s="85">
        <v>1.8</v>
      </c>
      <c r="F63" s="74">
        <f t="shared" si="0"/>
        <v>1620</v>
      </c>
      <c r="G63" s="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ht="15.75" thickBot="1" x14ac:dyDescent="0.25">
      <c r="A64" s="24"/>
      <c r="B64" s="86" t="s">
        <v>81</v>
      </c>
      <c r="C64" s="86">
        <v>1200</v>
      </c>
      <c r="D64" s="86" t="s">
        <v>22</v>
      </c>
      <c r="E64" s="85">
        <v>0.16</v>
      </c>
      <c r="F64" s="74">
        <f t="shared" si="0"/>
        <v>192</v>
      </c>
      <c r="G64" s="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ht="15.75" thickBot="1" x14ac:dyDescent="0.25">
      <c r="A65" s="24"/>
      <c r="B65" s="86" t="s">
        <v>82</v>
      </c>
      <c r="C65" s="86">
        <v>600</v>
      </c>
      <c r="D65" s="86" t="s">
        <v>22</v>
      </c>
      <c r="E65" s="85">
        <v>0.16</v>
      </c>
      <c r="F65" s="74">
        <f t="shared" si="0"/>
        <v>96</v>
      </c>
      <c r="G65" s="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ht="15.75" thickBot="1" x14ac:dyDescent="0.25">
      <c r="A66" s="24"/>
      <c r="B66" s="86" t="s">
        <v>83</v>
      </c>
      <c r="C66" s="86">
        <v>300</v>
      </c>
      <c r="D66" s="86" t="s">
        <v>22</v>
      </c>
      <c r="E66" s="85">
        <v>0.14000000000000001</v>
      </c>
      <c r="F66" s="74">
        <f t="shared" si="0"/>
        <v>42.000000000000007</v>
      </c>
      <c r="G66" s="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ht="15.75" thickBot="1" x14ac:dyDescent="0.25">
      <c r="A67" s="23"/>
      <c r="B67" s="86" t="s">
        <v>84</v>
      </c>
      <c r="C67" s="86">
        <v>50</v>
      </c>
      <c r="D67" s="86" t="s">
        <v>23</v>
      </c>
      <c r="E67" s="85">
        <v>15.94</v>
      </c>
      <c r="F67" s="74">
        <f t="shared" si="0"/>
        <v>797</v>
      </c>
      <c r="G67" s="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ht="15.75" thickBot="1" x14ac:dyDescent="0.25">
      <c r="A68" s="16"/>
      <c r="B68" s="86" t="s">
        <v>85</v>
      </c>
      <c r="C68" s="87">
        <v>5000</v>
      </c>
      <c r="D68" s="86" t="s">
        <v>22</v>
      </c>
      <c r="E68" s="85">
        <v>0.11</v>
      </c>
      <c r="F68" s="74">
        <f t="shared" si="0"/>
        <v>550</v>
      </c>
      <c r="G68" s="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ht="15" x14ac:dyDescent="0.2">
      <c r="B69" s="86" t="s">
        <v>86</v>
      </c>
      <c r="C69" s="86">
        <v>30</v>
      </c>
      <c r="D69" s="86" t="s">
        <v>25</v>
      </c>
      <c r="E69" s="85">
        <v>0</v>
      </c>
      <c r="F69" s="74">
        <f t="shared" si="0"/>
        <v>0</v>
      </c>
      <c r="G69" s="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ht="15" x14ac:dyDescent="0.2">
      <c r="B70" s="86" t="s">
        <v>87</v>
      </c>
      <c r="C70" s="86">
        <v>600</v>
      </c>
      <c r="D70" s="86" t="s">
        <v>22</v>
      </c>
      <c r="E70" s="85">
        <v>0.54</v>
      </c>
      <c r="F70" s="74">
        <f t="shared" si="0"/>
        <v>324</v>
      </c>
      <c r="G70" s="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ht="15" x14ac:dyDescent="0.2">
      <c r="B71" s="86" t="s">
        <v>88</v>
      </c>
      <c r="C71" s="87">
        <v>9000</v>
      </c>
      <c r="D71" s="86" t="s">
        <v>22</v>
      </c>
      <c r="E71" s="85">
        <v>0.2</v>
      </c>
      <c r="F71" s="74">
        <f t="shared" ref="F71:F134" si="1">C71*E71</f>
        <v>1800</v>
      </c>
      <c r="G71" s="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ht="15" x14ac:dyDescent="0.2">
      <c r="B72" s="86" t="s">
        <v>89</v>
      </c>
      <c r="C72" s="87">
        <v>5000</v>
      </c>
      <c r="D72" s="86" t="s">
        <v>22</v>
      </c>
      <c r="E72" s="85">
        <v>1.41</v>
      </c>
      <c r="F72" s="74">
        <f t="shared" si="1"/>
        <v>7050</v>
      </c>
      <c r="G72" s="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ht="15" x14ac:dyDescent="0.2">
      <c r="B73" s="86" t="s">
        <v>90</v>
      </c>
      <c r="C73" s="86">
        <v>120</v>
      </c>
      <c r="D73" s="86" t="s">
        <v>28</v>
      </c>
      <c r="E73" s="85">
        <v>12.58</v>
      </c>
      <c r="F73" s="74">
        <f t="shared" si="1"/>
        <v>1509.6</v>
      </c>
      <c r="G73" s="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s="5" customFormat="1" ht="15" x14ac:dyDescent="0.2">
      <c r="B74" s="86" t="s">
        <v>91</v>
      </c>
      <c r="C74" s="86">
        <v>500</v>
      </c>
      <c r="D74" s="86" t="s">
        <v>25</v>
      </c>
      <c r="E74" s="85">
        <v>1.37</v>
      </c>
      <c r="F74" s="74">
        <f t="shared" si="1"/>
        <v>685</v>
      </c>
    </row>
    <row r="75" spans="1:51" s="5" customFormat="1" ht="15" x14ac:dyDescent="0.2">
      <c r="B75" s="86" t="s">
        <v>92</v>
      </c>
      <c r="C75" s="86">
        <v>50</v>
      </c>
      <c r="D75" s="86" t="s">
        <v>23</v>
      </c>
      <c r="E75" s="85">
        <v>9.9499999999999993</v>
      </c>
      <c r="F75" s="74">
        <f t="shared" si="1"/>
        <v>497.49999999999994</v>
      </c>
    </row>
    <row r="76" spans="1:51" s="5" customFormat="1" ht="15" x14ac:dyDescent="0.2">
      <c r="B76" s="86" t="s">
        <v>93</v>
      </c>
      <c r="C76" s="87">
        <v>1000</v>
      </c>
      <c r="D76" s="86" t="s">
        <v>22</v>
      </c>
      <c r="E76" s="85">
        <v>0.09</v>
      </c>
      <c r="F76" s="74">
        <f t="shared" si="1"/>
        <v>90</v>
      </c>
    </row>
    <row r="77" spans="1:51" s="5" customFormat="1" ht="15" x14ac:dyDescent="0.2">
      <c r="B77" s="86" t="s">
        <v>94</v>
      </c>
      <c r="C77" s="87">
        <v>15000</v>
      </c>
      <c r="D77" s="86" t="s">
        <v>22</v>
      </c>
      <c r="E77" s="85">
        <v>0.09</v>
      </c>
      <c r="F77" s="74">
        <f t="shared" si="1"/>
        <v>1350</v>
      </c>
    </row>
    <row r="78" spans="1:51" s="5" customFormat="1" ht="15" x14ac:dyDescent="0.2">
      <c r="B78" s="86" t="s">
        <v>95</v>
      </c>
      <c r="C78" s="87">
        <v>6000</v>
      </c>
      <c r="D78" s="86" t="s">
        <v>22</v>
      </c>
      <c r="E78" s="85">
        <v>7.0000000000000007E-2</v>
      </c>
      <c r="F78" s="74">
        <f t="shared" si="1"/>
        <v>420.00000000000006</v>
      </c>
      <c r="I78" s="5" t="s">
        <v>5</v>
      </c>
    </row>
    <row r="79" spans="1:51" s="5" customFormat="1" ht="15" x14ac:dyDescent="0.2">
      <c r="B79" s="86" t="s">
        <v>96</v>
      </c>
      <c r="C79" s="86">
        <v>600</v>
      </c>
      <c r="D79" s="86" t="s">
        <v>22</v>
      </c>
      <c r="E79" s="85">
        <v>0.26</v>
      </c>
      <c r="F79" s="74">
        <f t="shared" si="1"/>
        <v>156</v>
      </c>
    </row>
    <row r="80" spans="1:51" s="5" customFormat="1" ht="15" x14ac:dyDescent="0.2">
      <c r="B80" s="86" t="s">
        <v>97</v>
      </c>
      <c r="C80" s="87">
        <v>10000</v>
      </c>
      <c r="D80" s="86" t="s">
        <v>22</v>
      </c>
      <c r="E80" s="85">
        <v>0.11</v>
      </c>
      <c r="F80" s="74">
        <f t="shared" si="1"/>
        <v>1100</v>
      </c>
    </row>
    <row r="81" spans="2:6" s="5" customFormat="1" ht="15" x14ac:dyDescent="0.2">
      <c r="B81" s="86" t="s">
        <v>98</v>
      </c>
      <c r="C81" s="87">
        <v>1000</v>
      </c>
      <c r="D81" s="86" t="s">
        <v>23</v>
      </c>
      <c r="E81" s="85">
        <v>1.06</v>
      </c>
      <c r="F81" s="74">
        <f t="shared" si="1"/>
        <v>1060</v>
      </c>
    </row>
    <row r="82" spans="2:6" s="5" customFormat="1" ht="30" x14ac:dyDescent="0.2">
      <c r="B82" s="86" t="s">
        <v>99</v>
      </c>
      <c r="C82" s="86">
        <v>250</v>
      </c>
      <c r="D82" s="86" t="s">
        <v>28</v>
      </c>
      <c r="E82" s="85">
        <v>10</v>
      </c>
      <c r="F82" s="74">
        <f t="shared" si="1"/>
        <v>2500</v>
      </c>
    </row>
    <row r="83" spans="2:6" s="5" customFormat="1" ht="15" x14ac:dyDescent="0.2">
      <c r="B83" s="86" t="s">
        <v>100</v>
      </c>
      <c r="C83" s="87">
        <v>10000</v>
      </c>
      <c r="D83" s="86" t="s">
        <v>22</v>
      </c>
      <c r="E83" s="85">
        <v>0.27</v>
      </c>
      <c r="F83" s="74">
        <f t="shared" si="1"/>
        <v>2700</v>
      </c>
    </row>
    <row r="84" spans="2:6" s="5" customFormat="1" ht="15" x14ac:dyDescent="0.2">
      <c r="B84" s="86" t="s">
        <v>101</v>
      </c>
      <c r="C84" s="87">
        <v>1000</v>
      </c>
      <c r="D84" s="86" t="s">
        <v>22</v>
      </c>
      <c r="E84" s="85">
        <v>0.47</v>
      </c>
      <c r="F84" s="74">
        <f t="shared" si="1"/>
        <v>470</v>
      </c>
    </row>
    <row r="85" spans="2:6" ht="15" x14ac:dyDescent="0.2">
      <c r="B85" s="86" t="s">
        <v>102</v>
      </c>
      <c r="C85" s="87">
        <v>2500</v>
      </c>
      <c r="D85" s="86" t="s">
        <v>22</v>
      </c>
      <c r="E85" s="85">
        <v>0.83</v>
      </c>
      <c r="F85" s="74">
        <f t="shared" si="1"/>
        <v>2075</v>
      </c>
    </row>
    <row r="86" spans="2:6" ht="30" x14ac:dyDescent="0.2">
      <c r="B86" s="86" t="s">
        <v>103</v>
      </c>
      <c r="C86" s="86">
        <v>50</v>
      </c>
      <c r="D86" s="86" t="s">
        <v>25</v>
      </c>
      <c r="E86" s="85">
        <v>29</v>
      </c>
      <c r="F86" s="74">
        <f t="shared" si="1"/>
        <v>1450</v>
      </c>
    </row>
    <row r="87" spans="2:6" ht="15" x14ac:dyDescent="0.2">
      <c r="B87" s="86" t="s">
        <v>104</v>
      </c>
      <c r="C87" s="87">
        <v>10000</v>
      </c>
      <c r="D87" s="86" t="s">
        <v>22</v>
      </c>
      <c r="E87" s="85">
        <v>0.37</v>
      </c>
      <c r="F87" s="74">
        <f t="shared" si="1"/>
        <v>3700</v>
      </c>
    </row>
    <row r="88" spans="2:6" ht="15" x14ac:dyDescent="0.2">
      <c r="B88" s="86" t="s">
        <v>105</v>
      </c>
      <c r="C88" s="86">
        <v>150</v>
      </c>
      <c r="D88" s="86" t="s">
        <v>23</v>
      </c>
      <c r="E88" s="85">
        <v>4.74</v>
      </c>
      <c r="F88" s="74">
        <f t="shared" si="1"/>
        <v>711</v>
      </c>
    </row>
    <row r="89" spans="2:6" ht="15" x14ac:dyDescent="0.2">
      <c r="B89" s="86" t="s">
        <v>106</v>
      </c>
      <c r="C89" s="87">
        <v>12500</v>
      </c>
      <c r="D89" s="86" t="s">
        <v>22</v>
      </c>
      <c r="E89" s="85">
        <v>0.15</v>
      </c>
      <c r="F89" s="74">
        <f t="shared" si="1"/>
        <v>1875</v>
      </c>
    </row>
    <row r="90" spans="2:6" ht="15" x14ac:dyDescent="0.2">
      <c r="B90" s="86" t="s">
        <v>107</v>
      </c>
      <c r="C90" s="87">
        <v>5000</v>
      </c>
      <c r="D90" s="86" t="s">
        <v>22</v>
      </c>
      <c r="E90" s="85">
        <v>0.45</v>
      </c>
      <c r="F90" s="74">
        <f t="shared" si="1"/>
        <v>2250</v>
      </c>
    </row>
    <row r="91" spans="2:6" ht="15" x14ac:dyDescent="0.2">
      <c r="B91" s="86" t="s">
        <v>108</v>
      </c>
      <c r="C91" s="86">
        <v>600</v>
      </c>
      <c r="D91" s="86" t="s">
        <v>22</v>
      </c>
      <c r="E91" s="85">
        <v>0.32</v>
      </c>
      <c r="F91" s="74">
        <f t="shared" si="1"/>
        <v>192</v>
      </c>
    </row>
    <row r="92" spans="2:6" ht="30" x14ac:dyDescent="0.2">
      <c r="B92" s="86" t="s">
        <v>109</v>
      </c>
      <c r="C92" s="86">
        <v>200</v>
      </c>
      <c r="D92" s="86" t="s">
        <v>23</v>
      </c>
      <c r="E92" s="85">
        <v>9.61</v>
      </c>
      <c r="F92" s="74">
        <f t="shared" si="1"/>
        <v>1922</v>
      </c>
    </row>
    <row r="93" spans="2:6" ht="30" x14ac:dyDescent="0.2">
      <c r="B93" s="86" t="s">
        <v>110</v>
      </c>
      <c r="C93" s="86">
        <v>200</v>
      </c>
      <c r="D93" s="86" t="s">
        <v>23</v>
      </c>
      <c r="E93" s="85">
        <v>6.06</v>
      </c>
      <c r="F93" s="74">
        <f t="shared" si="1"/>
        <v>1212</v>
      </c>
    </row>
    <row r="94" spans="2:6" ht="15" x14ac:dyDescent="0.2">
      <c r="B94" s="86" t="s">
        <v>17</v>
      </c>
      <c r="C94" s="87">
        <v>20000</v>
      </c>
      <c r="D94" s="86" t="s">
        <v>22</v>
      </c>
      <c r="E94" s="85">
        <v>0.05</v>
      </c>
      <c r="F94" s="74">
        <f t="shared" si="1"/>
        <v>1000</v>
      </c>
    </row>
    <row r="95" spans="2:6" ht="15" x14ac:dyDescent="0.2">
      <c r="B95" s="86" t="s">
        <v>111</v>
      </c>
      <c r="C95" s="86">
        <v>300</v>
      </c>
      <c r="D95" s="86" t="s">
        <v>22</v>
      </c>
      <c r="E95" s="85">
        <v>0.03</v>
      </c>
      <c r="F95" s="74">
        <f t="shared" si="1"/>
        <v>9</v>
      </c>
    </row>
    <row r="96" spans="2:6" ht="15" x14ac:dyDescent="0.2">
      <c r="B96" s="86" t="s">
        <v>112</v>
      </c>
      <c r="C96" s="86">
        <v>200</v>
      </c>
      <c r="D96" s="86" t="s">
        <v>23</v>
      </c>
      <c r="E96" s="85">
        <v>12.43</v>
      </c>
      <c r="F96" s="74">
        <f t="shared" si="1"/>
        <v>2486</v>
      </c>
    </row>
    <row r="97" spans="2:8" ht="15" x14ac:dyDescent="0.2">
      <c r="B97" s="86" t="s">
        <v>113</v>
      </c>
      <c r="C97" s="86">
        <v>600</v>
      </c>
      <c r="D97" s="86" t="s">
        <v>22</v>
      </c>
      <c r="E97" s="85">
        <v>0.26</v>
      </c>
      <c r="F97" s="74">
        <f t="shared" si="1"/>
        <v>156</v>
      </c>
    </row>
    <row r="98" spans="2:8" ht="15" x14ac:dyDescent="0.2">
      <c r="B98" s="86" t="s">
        <v>114</v>
      </c>
      <c r="C98" s="87">
        <v>8000</v>
      </c>
      <c r="D98" s="86" t="s">
        <v>22</v>
      </c>
      <c r="E98" s="85">
        <v>0.22</v>
      </c>
      <c r="F98" s="74">
        <f t="shared" si="1"/>
        <v>1760</v>
      </c>
    </row>
    <row r="99" spans="2:8" ht="15" x14ac:dyDescent="0.2">
      <c r="B99" s="86" t="s">
        <v>115</v>
      </c>
      <c r="C99" s="86">
        <v>300</v>
      </c>
      <c r="D99" s="86" t="s">
        <v>22</v>
      </c>
      <c r="E99" s="85">
        <v>0.03</v>
      </c>
      <c r="F99" s="74">
        <f t="shared" si="1"/>
        <v>9</v>
      </c>
    </row>
    <row r="100" spans="2:8" ht="15" x14ac:dyDescent="0.2">
      <c r="B100" s="86" t="s">
        <v>116</v>
      </c>
      <c r="C100" s="86">
        <v>200</v>
      </c>
      <c r="D100" s="86" t="s">
        <v>23</v>
      </c>
      <c r="E100" s="85">
        <v>2.67</v>
      </c>
      <c r="F100" s="74">
        <f t="shared" si="1"/>
        <v>534</v>
      </c>
    </row>
    <row r="101" spans="2:8" ht="15" x14ac:dyDescent="0.2">
      <c r="B101" s="86" t="s">
        <v>117</v>
      </c>
      <c r="C101" s="87">
        <v>10000</v>
      </c>
      <c r="D101" s="86" t="s">
        <v>22</v>
      </c>
      <c r="E101" s="85">
        <v>0.28000000000000003</v>
      </c>
      <c r="F101" s="74">
        <f t="shared" si="1"/>
        <v>2800.0000000000005</v>
      </c>
    </row>
    <row r="102" spans="2:8" ht="15" x14ac:dyDescent="0.2">
      <c r="B102" s="86" t="s">
        <v>18</v>
      </c>
      <c r="C102" s="87">
        <v>10000</v>
      </c>
      <c r="D102" s="86" t="s">
        <v>22</v>
      </c>
      <c r="E102" s="85">
        <v>0.16</v>
      </c>
      <c r="F102" s="74">
        <f t="shared" si="1"/>
        <v>1600</v>
      </c>
      <c r="H102" s="74"/>
    </row>
    <row r="103" spans="2:8" ht="15" x14ac:dyDescent="0.2">
      <c r="B103" s="86" t="s">
        <v>118</v>
      </c>
      <c r="C103" s="87">
        <v>1200</v>
      </c>
      <c r="D103" s="86" t="s">
        <v>23</v>
      </c>
      <c r="E103" s="85">
        <v>1.74</v>
      </c>
      <c r="F103" s="74">
        <f t="shared" si="1"/>
        <v>2088</v>
      </c>
    </row>
    <row r="104" spans="2:8" ht="15" x14ac:dyDescent="0.2">
      <c r="B104" s="86" t="s">
        <v>119</v>
      </c>
      <c r="C104" s="87">
        <v>1200</v>
      </c>
      <c r="D104" s="86" t="s">
        <v>22</v>
      </c>
      <c r="E104" s="85">
        <v>4.2699999999999996</v>
      </c>
      <c r="F104" s="74">
        <f t="shared" si="1"/>
        <v>5123.9999999999991</v>
      </c>
    </row>
    <row r="105" spans="2:8" ht="15" x14ac:dyDescent="0.2">
      <c r="B105" s="86" t="s">
        <v>120</v>
      </c>
      <c r="C105" s="86">
        <v>600</v>
      </c>
      <c r="D105" s="86" t="s">
        <v>22</v>
      </c>
      <c r="E105" s="85">
        <v>4.0199999999999996</v>
      </c>
      <c r="F105" s="74">
        <f t="shared" si="1"/>
        <v>2411.9999999999995</v>
      </c>
    </row>
    <row r="106" spans="2:8" ht="15" x14ac:dyDescent="0.2">
      <c r="B106" s="86" t="s">
        <v>121</v>
      </c>
      <c r="C106" s="86">
        <v>360</v>
      </c>
      <c r="D106" s="86" t="s">
        <v>22</v>
      </c>
      <c r="E106" s="85">
        <v>2.76</v>
      </c>
      <c r="F106" s="74">
        <f t="shared" si="1"/>
        <v>993.59999999999991</v>
      </c>
    </row>
    <row r="107" spans="2:8" ht="15" x14ac:dyDescent="0.2">
      <c r="B107" s="86" t="s">
        <v>122</v>
      </c>
      <c r="C107" s="86">
        <v>360</v>
      </c>
      <c r="D107" s="86" t="s">
        <v>22</v>
      </c>
      <c r="E107" s="85">
        <v>0.59</v>
      </c>
      <c r="F107" s="74">
        <f t="shared" si="1"/>
        <v>212.39999999999998</v>
      </c>
    </row>
    <row r="108" spans="2:8" ht="15" x14ac:dyDescent="0.2">
      <c r="B108" s="86" t="s">
        <v>123</v>
      </c>
      <c r="C108" s="87">
        <v>8000</v>
      </c>
      <c r="D108" s="86" t="s">
        <v>22</v>
      </c>
      <c r="E108" s="85">
        <v>0.17</v>
      </c>
      <c r="F108" s="74">
        <f t="shared" si="1"/>
        <v>1360</v>
      </c>
    </row>
    <row r="109" spans="2:8" ht="15" x14ac:dyDescent="0.2">
      <c r="B109" s="86" t="s">
        <v>124</v>
      </c>
      <c r="C109" s="87">
        <v>8000</v>
      </c>
      <c r="D109" s="86" t="s">
        <v>22</v>
      </c>
      <c r="E109" s="85">
        <v>0.17</v>
      </c>
      <c r="F109" s="74">
        <f t="shared" si="1"/>
        <v>1360</v>
      </c>
    </row>
    <row r="110" spans="2:8" ht="15" x14ac:dyDescent="0.2">
      <c r="B110" s="86" t="s">
        <v>125</v>
      </c>
      <c r="C110" s="87">
        <v>8000</v>
      </c>
      <c r="D110" s="86" t="s">
        <v>22</v>
      </c>
      <c r="E110" s="85">
        <v>0.17</v>
      </c>
      <c r="F110" s="74">
        <f t="shared" si="1"/>
        <v>1360</v>
      </c>
    </row>
    <row r="111" spans="2:8" ht="15" x14ac:dyDescent="0.2">
      <c r="B111" s="86" t="s">
        <v>21</v>
      </c>
      <c r="C111" s="87">
        <v>5000</v>
      </c>
      <c r="D111" s="86" t="s">
        <v>22</v>
      </c>
      <c r="E111" s="85">
        <v>7.0000000000000007E-2</v>
      </c>
      <c r="F111" s="74">
        <f t="shared" si="1"/>
        <v>350.00000000000006</v>
      </c>
    </row>
    <row r="112" spans="2:8" ht="15" x14ac:dyDescent="0.2">
      <c r="B112" s="86" t="s">
        <v>126</v>
      </c>
      <c r="C112" s="86">
        <v>250</v>
      </c>
      <c r="D112" s="86" t="s">
        <v>23</v>
      </c>
      <c r="E112" s="85">
        <v>3.04</v>
      </c>
      <c r="F112" s="74">
        <f t="shared" si="1"/>
        <v>760</v>
      </c>
    </row>
    <row r="113" spans="2:6" ht="15" x14ac:dyDescent="0.2">
      <c r="B113" s="86" t="s">
        <v>127</v>
      </c>
      <c r="C113" s="86">
        <v>600</v>
      </c>
      <c r="D113" s="86" t="s">
        <v>22</v>
      </c>
      <c r="E113" s="85">
        <v>0.1</v>
      </c>
      <c r="F113" s="74">
        <f t="shared" si="1"/>
        <v>60</v>
      </c>
    </row>
    <row r="114" spans="2:6" ht="30" x14ac:dyDescent="0.2">
      <c r="B114" s="86" t="s">
        <v>128</v>
      </c>
      <c r="C114" s="87">
        <v>2500</v>
      </c>
      <c r="D114" s="86" t="s">
        <v>22</v>
      </c>
      <c r="E114" s="85">
        <v>0.1</v>
      </c>
      <c r="F114" s="74">
        <f t="shared" si="1"/>
        <v>250</v>
      </c>
    </row>
    <row r="115" spans="2:6" ht="30" x14ac:dyDescent="0.2">
      <c r="B115" s="86" t="s">
        <v>129</v>
      </c>
      <c r="C115" s="86">
        <v>100</v>
      </c>
      <c r="D115" s="86" t="s">
        <v>23</v>
      </c>
      <c r="E115" s="85">
        <v>1.89</v>
      </c>
      <c r="F115" s="74">
        <f t="shared" si="1"/>
        <v>189</v>
      </c>
    </row>
    <row r="116" spans="2:6" ht="15" x14ac:dyDescent="0.2">
      <c r="B116" s="86" t="s">
        <v>130</v>
      </c>
      <c r="C116" s="86">
        <v>600</v>
      </c>
      <c r="D116" s="86" t="s">
        <v>22</v>
      </c>
      <c r="E116" s="85">
        <v>0.08</v>
      </c>
      <c r="F116" s="74">
        <f t="shared" si="1"/>
        <v>48</v>
      </c>
    </row>
    <row r="117" spans="2:6" ht="15" x14ac:dyDescent="0.2">
      <c r="B117" s="86" t="s">
        <v>131</v>
      </c>
      <c r="C117" s="86">
        <v>600</v>
      </c>
      <c r="D117" s="86" t="s">
        <v>22</v>
      </c>
      <c r="E117" s="85">
        <v>0.06</v>
      </c>
      <c r="F117" s="74">
        <f t="shared" si="1"/>
        <v>36</v>
      </c>
    </row>
    <row r="118" spans="2:6" ht="15" x14ac:dyDescent="0.2">
      <c r="B118" s="86" t="s">
        <v>132</v>
      </c>
      <c r="C118" s="86">
        <v>600</v>
      </c>
      <c r="D118" s="86" t="s">
        <v>22</v>
      </c>
      <c r="E118" s="85">
        <v>0.08</v>
      </c>
      <c r="F118" s="74">
        <f t="shared" si="1"/>
        <v>48</v>
      </c>
    </row>
    <row r="119" spans="2:6" ht="15" x14ac:dyDescent="0.2">
      <c r="B119" s="86" t="s">
        <v>133</v>
      </c>
      <c r="C119" s="87">
        <v>6000</v>
      </c>
      <c r="D119" s="86" t="s">
        <v>22</v>
      </c>
      <c r="E119" s="85">
        <v>0.27</v>
      </c>
      <c r="F119" s="74">
        <f t="shared" si="1"/>
        <v>1620</v>
      </c>
    </row>
    <row r="120" spans="2:6" ht="15" x14ac:dyDescent="0.2">
      <c r="B120" s="86" t="s">
        <v>134</v>
      </c>
      <c r="C120" s="87">
        <v>4000</v>
      </c>
      <c r="D120" s="86" t="s">
        <v>22</v>
      </c>
      <c r="E120" s="85">
        <v>0.34</v>
      </c>
      <c r="F120" s="74">
        <f t="shared" si="1"/>
        <v>1360</v>
      </c>
    </row>
    <row r="121" spans="2:6" ht="15" x14ac:dyDescent="0.2">
      <c r="B121" s="86" t="s">
        <v>135</v>
      </c>
      <c r="C121" s="86">
        <v>150</v>
      </c>
      <c r="D121" s="86" t="s">
        <v>25</v>
      </c>
      <c r="E121" s="85">
        <v>6.58</v>
      </c>
      <c r="F121" s="74">
        <f t="shared" si="1"/>
        <v>987</v>
      </c>
    </row>
    <row r="122" spans="2:6" ht="15" x14ac:dyDescent="0.2">
      <c r="B122" s="86" t="s">
        <v>20</v>
      </c>
      <c r="C122" s="87">
        <v>2000</v>
      </c>
      <c r="D122" s="86" t="s">
        <v>22</v>
      </c>
      <c r="E122" s="85">
        <v>0.44</v>
      </c>
      <c r="F122" s="74">
        <f t="shared" si="1"/>
        <v>880</v>
      </c>
    </row>
    <row r="123" spans="2:6" ht="15" x14ac:dyDescent="0.2">
      <c r="B123" s="86" t="s">
        <v>136</v>
      </c>
      <c r="C123" s="87">
        <v>4000</v>
      </c>
      <c r="D123" s="86" t="s">
        <v>22</v>
      </c>
      <c r="E123" s="85">
        <v>1.07</v>
      </c>
      <c r="F123" s="74">
        <f t="shared" si="1"/>
        <v>4280</v>
      </c>
    </row>
    <row r="124" spans="2:6" ht="15" x14ac:dyDescent="0.2">
      <c r="B124" s="86" t="s">
        <v>137</v>
      </c>
      <c r="C124" s="87">
        <v>2500</v>
      </c>
      <c r="D124" s="86" t="s">
        <v>22</v>
      </c>
      <c r="E124" s="85">
        <v>0.17</v>
      </c>
      <c r="F124" s="74">
        <f t="shared" si="1"/>
        <v>425.00000000000006</v>
      </c>
    </row>
    <row r="125" spans="2:6" ht="15" x14ac:dyDescent="0.2">
      <c r="B125" s="86" t="s">
        <v>138</v>
      </c>
      <c r="C125" s="87">
        <v>1500</v>
      </c>
      <c r="D125" s="86" t="s">
        <v>22</v>
      </c>
      <c r="E125" s="85">
        <v>0.31</v>
      </c>
      <c r="F125" s="74">
        <f t="shared" si="1"/>
        <v>465</v>
      </c>
    </row>
    <row r="126" spans="2:6" ht="15" x14ac:dyDescent="0.2">
      <c r="B126" s="86" t="s">
        <v>139</v>
      </c>
      <c r="C126" s="87">
        <v>4500</v>
      </c>
      <c r="D126" s="86" t="s">
        <v>22</v>
      </c>
      <c r="E126" s="85">
        <v>0.27</v>
      </c>
      <c r="F126" s="74">
        <f t="shared" si="1"/>
        <v>1215</v>
      </c>
    </row>
    <row r="127" spans="2:6" ht="15" x14ac:dyDescent="0.2">
      <c r="B127" s="86" t="s">
        <v>140</v>
      </c>
      <c r="C127" s="86">
        <v>50</v>
      </c>
      <c r="D127" s="86" t="s">
        <v>23</v>
      </c>
      <c r="E127" s="85">
        <v>4.93</v>
      </c>
      <c r="F127" s="74">
        <f t="shared" si="1"/>
        <v>246.5</v>
      </c>
    </row>
    <row r="128" spans="2:6" ht="30" x14ac:dyDescent="0.2">
      <c r="B128" s="86" t="s">
        <v>141</v>
      </c>
      <c r="C128" s="86">
        <v>50</v>
      </c>
      <c r="D128" s="86" t="s">
        <v>25</v>
      </c>
      <c r="E128" s="85">
        <v>7.63</v>
      </c>
      <c r="F128" s="74">
        <f t="shared" si="1"/>
        <v>381.5</v>
      </c>
    </row>
    <row r="129" spans="2:6" ht="15" x14ac:dyDescent="0.2">
      <c r="B129" s="86" t="s">
        <v>142</v>
      </c>
      <c r="C129" s="87">
        <v>2000</v>
      </c>
      <c r="D129" s="86" t="s">
        <v>22</v>
      </c>
      <c r="E129" s="85">
        <v>0.24</v>
      </c>
      <c r="F129" s="74">
        <f t="shared" si="1"/>
        <v>480</v>
      </c>
    </row>
    <row r="130" spans="2:6" ht="15" x14ac:dyDescent="0.2">
      <c r="B130" s="86" t="s">
        <v>143</v>
      </c>
      <c r="C130" s="86">
        <v>50</v>
      </c>
      <c r="D130" s="86" t="s">
        <v>23</v>
      </c>
      <c r="E130" s="85">
        <v>2.72</v>
      </c>
      <c r="F130" s="74">
        <f t="shared" si="1"/>
        <v>136</v>
      </c>
    </row>
    <row r="131" spans="2:6" ht="15" x14ac:dyDescent="0.2">
      <c r="B131" s="86" t="s">
        <v>144</v>
      </c>
      <c r="C131" s="86">
        <v>50</v>
      </c>
      <c r="D131" s="86" t="s">
        <v>23</v>
      </c>
      <c r="E131" s="85">
        <v>3.39</v>
      </c>
      <c r="F131" s="74">
        <f t="shared" si="1"/>
        <v>169.5</v>
      </c>
    </row>
    <row r="132" spans="2:6" ht="15" x14ac:dyDescent="0.2">
      <c r="B132" s="86" t="s">
        <v>11</v>
      </c>
      <c r="C132" s="87">
        <v>120000</v>
      </c>
      <c r="D132" s="86" t="s">
        <v>22</v>
      </c>
      <c r="E132" s="85">
        <v>0.1</v>
      </c>
      <c r="F132" s="74">
        <f t="shared" si="1"/>
        <v>12000</v>
      </c>
    </row>
    <row r="133" spans="2:6" ht="15" x14ac:dyDescent="0.2">
      <c r="B133" s="86" t="s">
        <v>19</v>
      </c>
      <c r="C133" s="87">
        <v>30000</v>
      </c>
      <c r="D133" s="86" t="s">
        <v>22</v>
      </c>
      <c r="E133" s="85">
        <v>0.08</v>
      </c>
      <c r="F133" s="74">
        <f t="shared" si="1"/>
        <v>2400</v>
      </c>
    </row>
    <row r="134" spans="2:6" ht="15" x14ac:dyDescent="0.2">
      <c r="B134" s="86" t="s">
        <v>145</v>
      </c>
      <c r="C134" s="87">
        <v>1500</v>
      </c>
      <c r="D134" s="86" t="s">
        <v>23</v>
      </c>
      <c r="E134" s="85">
        <v>1.02</v>
      </c>
      <c r="F134" s="74">
        <f t="shared" si="1"/>
        <v>1530</v>
      </c>
    </row>
    <row r="135" spans="2:6" ht="15" x14ac:dyDescent="0.2">
      <c r="B135" s="86" t="s">
        <v>146</v>
      </c>
      <c r="C135" s="86">
        <v>50</v>
      </c>
      <c r="D135" s="86" t="s">
        <v>23</v>
      </c>
      <c r="E135" s="85">
        <v>10.82</v>
      </c>
      <c r="F135" s="74">
        <f t="shared" ref="F135:F154" si="2">C135*E135</f>
        <v>541</v>
      </c>
    </row>
    <row r="136" spans="2:6" ht="15" x14ac:dyDescent="0.2">
      <c r="B136" s="86" t="s">
        <v>147</v>
      </c>
      <c r="C136" s="87">
        <v>2500</v>
      </c>
      <c r="D136" s="86" t="s">
        <v>22</v>
      </c>
      <c r="E136" s="85">
        <v>0.24</v>
      </c>
      <c r="F136" s="74">
        <f t="shared" si="2"/>
        <v>600</v>
      </c>
    </row>
    <row r="137" spans="2:6" ht="15" x14ac:dyDescent="0.2">
      <c r="B137" s="86" t="s">
        <v>148</v>
      </c>
      <c r="C137" s="87">
        <v>7500</v>
      </c>
      <c r="D137" s="86" t="s">
        <v>22</v>
      </c>
      <c r="E137" s="85">
        <v>0.51</v>
      </c>
      <c r="F137" s="74">
        <f t="shared" si="2"/>
        <v>3825</v>
      </c>
    </row>
    <row r="138" spans="2:6" ht="15" x14ac:dyDescent="0.2">
      <c r="B138" s="86" t="s">
        <v>149</v>
      </c>
      <c r="C138" s="87">
        <v>4000</v>
      </c>
      <c r="D138" s="86" t="s">
        <v>22</v>
      </c>
      <c r="E138" s="85">
        <v>0.77</v>
      </c>
      <c r="F138" s="74">
        <f t="shared" si="2"/>
        <v>3080</v>
      </c>
    </row>
    <row r="139" spans="2:6" ht="15" x14ac:dyDescent="0.2">
      <c r="B139" s="86" t="s">
        <v>150</v>
      </c>
      <c r="C139" s="86">
        <v>100</v>
      </c>
      <c r="D139" s="86" t="s">
        <v>151</v>
      </c>
      <c r="E139" s="85">
        <v>0.72</v>
      </c>
      <c r="F139" s="74">
        <f t="shared" si="2"/>
        <v>72</v>
      </c>
    </row>
    <row r="140" spans="2:6" ht="15" x14ac:dyDescent="0.2">
      <c r="B140" s="86" t="s">
        <v>152</v>
      </c>
      <c r="C140" s="86">
        <v>600</v>
      </c>
      <c r="D140" s="86" t="s">
        <v>22</v>
      </c>
      <c r="E140" s="85">
        <v>0.08</v>
      </c>
      <c r="F140" s="74">
        <f t="shared" si="2"/>
        <v>48</v>
      </c>
    </row>
    <row r="141" spans="2:6" ht="15" x14ac:dyDescent="0.2">
      <c r="B141" s="86" t="s">
        <v>153</v>
      </c>
      <c r="C141" s="86">
        <v>600</v>
      </c>
      <c r="D141" s="86" t="s">
        <v>22</v>
      </c>
      <c r="E141" s="85">
        <v>0.1</v>
      </c>
      <c r="F141" s="74">
        <f t="shared" si="2"/>
        <v>60</v>
      </c>
    </row>
    <row r="142" spans="2:6" ht="15" x14ac:dyDescent="0.2">
      <c r="B142" s="86" t="s">
        <v>154</v>
      </c>
      <c r="C142" s="86">
        <v>600</v>
      </c>
      <c r="D142" s="86" t="s">
        <v>22</v>
      </c>
      <c r="E142" s="85">
        <v>0.19</v>
      </c>
      <c r="F142" s="74">
        <f t="shared" si="2"/>
        <v>114</v>
      </c>
    </row>
    <row r="143" spans="2:6" ht="15" x14ac:dyDescent="0.2">
      <c r="B143" s="86" t="s">
        <v>155</v>
      </c>
      <c r="C143" s="87">
        <v>5000</v>
      </c>
      <c r="D143" s="86" t="s">
        <v>22</v>
      </c>
      <c r="E143" s="85">
        <v>1.19</v>
      </c>
      <c r="F143" s="74">
        <f t="shared" si="2"/>
        <v>5950</v>
      </c>
    </row>
    <row r="144" spans="2:6" ht="15" x14ac:dyDescent="0.2">
      <c r="B144" s="86" t="s">
        <v>156</v>
      </c>
      <c r="C144" s="86">
        <v>25</v>
      </c>
      <c r="D144" s="86" t="s">
        <v>25</v>
      </c>
      <c r="E144" s="85">
        <v>7.13</v>
      </c>
      <c r="F144" s="74">
        <f t="shared" si="2"/>
        <v>178.25</v>
      </c>
    </row>
    <row r="145" spans="2:6" ht="30" x14ac:dyDescent="0.2">
      <c r="B145" s="86" t="s">
        <v>157</v>
      </c>
      <c r="C145" s="86">
        <v>250</v>
      </c>
      <c r="D145" s="86" t="s">
        <v>23</v>
      </c>
      <c r="E145" s="85">
        <v>1.92</v>
      </c>
      <c r="F145" s="74">
        <f t="shared" si="2"/>
        <v>480</v>
      </c>
    </row>
    <row r="146" spans="2:6" ht="30" x14ac:dyDescent="0.2">
      <c r="B146" s="86" t="s">
        <v>158</v>
      </c>
      <c r="C146" s="87">
        <v>3000</v>
      </c>
      <c r="D146" s="86" t="s">
        <v>22</v>
      </c>
      <c r="E146" s="85">
        <v>0.12</v>
      </c>
      <c r="F146" s="74">
        <f t="shared" si="2"/>
        <v>360</v>
      </c>
    </row>
    <row r="147" spans="2:6" ht="15" x14ac:dyDescent="0.2">
      <c r="B147" s="86" t="s">
        <v>159</v>
      </c>
      <c r="C147" s="87">
        <v>20000</v>
      </c>
      <c r="D147" s="86" t="s">
        <v>22</v>
      </c>
      <c r="E147" s="85">
        <v>0.06</v>
      </c>
      <c r="F147" s="74">
        <f t="shared" si="2"/>
        <v>1200</v>
      </c>
    </row>
    <row r="148" spans="2:6" ht="15" x14ac:dyDescent="0.2">
      <c r="B148" s="86" t="s">
        <v>160</v>
      </c>
      <c r="C148" s="86">
        <v>200</v>
      </c>
      <c r="D148" s="86" t="s">
        <v>23</v>
      </c>
      <c r="E148" s="85">
        <v>4.8499999999999996</v>
      </c>
      <c r="F148" s="74">
        <f t="shared" si="2"/>
        <v>969.99999999999989</v>
      </c>
    </row>
    <row r="149" spans="2:6" ht="15" x14ac:dyDescent="0.2">
      <c r="B149" s="86" t="s">
        <v>161</v>
      </c>
      <c r="C149" s="86">
        <v>100</v>
      </c>
      <c r="D149" s="86" t="s">
        <v>23</v>
      </c>
      <c r="E149" s="85">
        <v>0</v>
      </c>
      <c r="F149" s="74">
        <f t="shared" si="2"/>
        <v>0</v>
      </c>
    </row>
    <row r="150" spans="2:6" ht="15" x14ac:dyDescent="0.2">
      <c r="B150" s="86" t="s">
        <v>162</v>
      </c>
      <c r="C150" s="87">
        <v>9000</v>
      </c>
      <c r="D150" s="86" t="s">
        <v>22</v>
      </c>
      <c r="E150" s="85">
        <v>0.37</v>
      </c>
      <c r="F150" s="74">
        <f t="shared" si="2"/>
        <v>3330</v>
      </c>
    </row>
    <row r="151" spans="2:6" ht="15" x14ac:dyDescent="0.2">
      <c r="B151" s="86" t="s">
        <v>163</v>
      </c>
      <c r="C151" s="87">
        <v>3000</v>
      </c>
      <c r="D151" s="86" t="s">
        <v>22</v>
      </c>
      <c r="E151" s="85">
        <v>0.41</v>
      </c>
      <c r="F151" s="74">
        <f t="shared" si="2"/>
        <v>1230</v>
      </c>
    </row>
    <row r="152" spans="2:6" ht="15" x14ac:dyDescent="0.2">
      <c r="B152" s="86" t="s">
        <v>164</v>
      </c>
      <c r="C152" s="87">
        <v>5000</v>
      </c>
      <c r="D152" s="86" t="s">
        <v>22</v>
      </c>
      <c r="E152" s="85">
        <v>1.22</v>
      </c>
      <c r="F152" s="74">
        <f t="shared" si="2"/>
        <v>6100</v>
      </c>
    </row>
    <row r="153" spans="2:6" ht="15" x14ac:dyDescent="0.2">
      <c r="B153" s="86" t="s">
        <v>165</v>
      </c>
      <c r="C153" s="86">
        <v>300</v>
      </c>
      <c r="D153" s="86" t="s">
        <v>23</v>
      </c>
      <c r="E153" s="85">
        <v>7.54</v>
      </c>
      <c r="F153" s="74">
        <f t="shared" si="2"/>
        <v>2262</v>
      </c>
    </row>
    <row r="154" spans="2:6" ht="15" x14ac:dyDescent="0.2">
      <c r="B154" s="86" t="s">
        <v>166</v>
      </c>
      <c r="C154" s="87">
        <v>2500</v>
      </c>
      <c r="D154" s="86" t="s">
        <v>22</v>
      </c>
      <c r="E154" s="85">
        <v>0.23</v>
      </c>
      <c r="F154" s="74">
        <f t="shared" si="2"/>
        <v>575</v>
      </c>
    </row>
    <row r="155" spans="2:6" ht="15.75" x14ac:dyDescent="0.2">
      <c r="B155" s="84"/>
      <c r="C155" s="84"/>
      <c r="D155" s="84"/>
      <c r="E155" s="84"/>
      <c r="F155" s="74"/>
    </row>
    <row r="156" spans="2:6" ht="15.75" x14ac:dyDescent="0.2">
      <c r="B156" s="84"/>
      <c r="C156" s="84"/>
      <c r="D156" s="84"/>
      <c r="E156" s="84"/>
      <c r="F156" s="74"/>
    </row>
    <row r="157" spans="2:6" ht="15.75" x14ac:dyDescent="0.2">
      <c r="B157" s="84"/>
      <c r="C157" s="84"/>
      <c r="D157" s="84"/>
      <c r="E157" s="84"/>
      <c r="F157" s="74"/>
    </row>
    <row r="158" spans="2:6" ht="15.75" x14ac:dyDescent="0.2">
      <c r="B158" s="84"/>
      <c r="C158" s="84"/>
      <c r="D158" s="84"/>
      <c r="E158" s="84"/>
      <c r="F158" s="74"/>
    </row>
    <row r="159" spans="2:6" x14ac:dyDescent="0.2">
      <c r="B159" s="82"/>
      <c r="C159" s="81"/>
      <c r="D159" s="79"/>
      <c r="E159" s="74"/>
      <c r="F159" s="74"/>
    </row>
    <row r="160" spans="2:6" x14ac:dyDescent="0.2">
      <c r="B160" s="83"/>
      <c r="C160" s="73"/>
      <c r="D160" s="80"/>
      <c r="E160" s="77" t="s">
        <v>8</v>
      </c>
      <c r="F160" s="77">
        <f>SUM(F6:F154)</f>
        <v>263431.34999999998</v>
      </c>
    </row>
    <row r="161" spans="2:6" ht="13.5" thickBot="1" x14ac:dyDescent="0.25">
      <c r="E161" s="3"/>
      <c r="F161" s="19"/>
    </row>
    <row r="162" spans="2:6" x14ac:dyDescent="0.2">
      <c r="B162" s="10"/>
      <c r="C162" s="11"/>
      <c r="D162" s="11"/>
      <c r="E162" s="11"/>
      <c r="F162" s="12"/>
    </row>
    <row r="163" spans="2:6" x14ac:dyDescent="0.2">
      <c r="B163" s="13"/>
      <c r="C163" s="14"/>
      <c r="D163" s="14"/>
      <c r="E163" s="14"/>
      <c r="F163" s="15"/>
    </row>
    <row r="164" spans="2:6" x14ac:dyDescent="0.2">
      <c r="B164" s="13"/>
      <c r="C164" s="14"/>
      <c r="D164" s="14"/>
      <c r="E164" s="14"/>
      <c r="F164" s="15"/>
    </row>
    <row r="165" spans="2:6" x14ac:dyDescent="0.2">
      <c r="B165" s="13"/>
      <c r="C165" s="14"/>
      <c r="D165" s="14"/>
      <c r="E165" s="90"/>
      <c r="F165" s="91"/>
    </row>
    <row r="166" spans="2:6" x14ac:dyDescent="0.2">
      <c r="B166" s="13"/>
      <c r="C166" s="63"/>
      <c r="D166" s="63"/>
      <c r="E166" s="63"/>
      <c r="F166" s="64"/>
    </row>
    <row r="167" spans="2:6" ht="13.5" thickBot="1" x14ac:dyDescent="0.25">
      <c r="B167" s="61"/>
      <c r="C167" s="65"/>
      <c r="D167" s="20"/>
      <c r="E167" s="20"/>
      <c r="F167" s="62"/>
    </row>
    <row r="168" spans="2:6" x14ac:dyDescent="0.2">
      <c r="B168" s="25"/>
      <c r="C168" s="26"/>
      <c r="D168" s="26"/>
      <c r="E168" s="26"/>
      <c r="F168" s="27"/>
    </row>
    <row r="169" spans="2:6" x14ac:dyDescent="0.2">
      <c r="B169" s="28"/>
      <c r="C169" s="17"/>
      <c r="D169" s="17"/>
      <c r="E169" s="17"/>
      <c r="F169" s="18"/>
    </row>
    <row r="170" spans="2:6" x14ac:dyDescent="0.2">
      <c r="B170" s="29"/>
      <c r="C170" s="22"/>
      <c r="D170" s="14"/>
      <c r="E170" s="90"/>
      <c r="F170" s="91"/>
    </row>
    <row r="171" spans="2:6" x14ac:dyDescent="0.2">
      <c r="B171" s="29"/>
      <c r="C171" s="22"/>
      <c r="D171" s="14"/>
      <c r="E171" s="90"/>
      <c r="F171" s="91"/>
    </row>
    <row r="172" spans="2:6" x14ac:dyDescent="0.2">
      <c r="B172" s="51"/>
      <c r="C172" s="52"/>
      <c r="D172" s="52"/>
      <c r="E172" s="52"/>
      <c r="F172" s="53"/>
    </row>
    <row r="173" spans="2:6" x14ac:dyDescent="0.2">
      <c r="B173" s="54"/>
      <c r="C173" s="58"/>
      <c r="D173" s="58"/>
      <c r="E173" s="58"/>
      <c r="F173" s="59"/>
    </row>
    <row r="174" spans="2:6" ht="13.5" thickBot="1" x14ac:dyDescent="0.25">
      <c r="B174" s="55"/>
      <c r="C174" s="60"/>
      <c r="D174" s="56"/>
      <c r="E174" s="56"/>
      <c r="F174" s="57"/>
    </row>
    <row r="175" spans="2:6" x14ac:dyDescent="0.2">
      <c r="B175" s="30"/>
      <c r="C175" s="31"/>
      <c r="D175" s="31"/>
      <c r="E175" s="31"/>
      <c r="F175" s="32"/>
    </row>
    <row r="176" spans="2:6" x14ac:dyDescent="0.2">
      <c r="B176" s="33"/>
      <c r="C176" s="37"/>
      <c r="D176" s="37"/>
      <c r="E176" s="37"/>
      <c r="F176" s="38"/>
    </row>
    <row r="177" spans="2:6" ht="13.5" thickBot="1" x14ac:dyDescent="0.25">
      <c r="B177" s="35"/>
      <c r="C177" s="50"/>
      <c r="D177" s="4"/>
      <c r="E177" s="4"/>
      <c r="F177" s="36"/>
    </row>
    <row r="178" spans="2:6" x14ac:dyDescent="0.2">
      <c r="B178" s="39"/>
      <c r="C178" s="41"/>
      <c r="D178" s="31"/>
      <c r="E178" s="31"/>
      <c r="F178" s="32"/>
    </row>
    <row r="179" spans="2:6" x14ac:dyDescent="0.2">
      <c r="B179" s="75"/>
      <c r="C179" s="33"/>
      <c r="D179" s="3"/>
      <c r="E179" s="3"/>
      <c r="F179" s="34"/>
    </row>
    <row r="180" spans="2:6" x14ac:dyDescent="0.2">
      <c r="B180" s="75"/>
      <c r="C180" s="42"/>
      <c r="D180" s="5"/>
      <c r="E180" s="5"/>
      <c r="F180" s="43"/>
    </row>
    <row r="181" spans="2:6" x14ac:dyDescent="0.2">
      <c r="B181" s="75"/>
      <c r="C181" s="42"/>
      <c r="D181" s="5"/>
      <c r="E181" s="5"/>
      <c r="F181" s="43"/>
    </row>
    <row r="182" spans="2:6" x14ac:dyDescent="0.2">
      <c r="B182" s="76"/>
      <c r="C182" s="47"/>
      <c r="D182" s="48"/>
      <c r="E182" s="48"/>
      <c r="F182" s="49"/>
    </row>
    <row r="183" spans="2:6" ht="13.5" thickBot="1" x14ac:dyDescent="0.25">
      <c r="B183" s="40"/>
      <c r="C183" s="50"/>
      <c r="D183" s="45"/>
      <c r="E183" s="45"/>
      <c r="F183" s="46"/>
    </row>
    <row r="184" spans="2:6" x14ac:dyDescent="0.2">
      <c r="B184" s="66"/>
      <c r="C184" s="69"/>
      <c r="D184" s="70"/>
      <c r="E184" s="88"/>
      <c r="F184" s="71"/>
    </row>
    <row r="185" spans="2:6" x14ac:dyDescent="0.2">
      <c r="B185" s="67"/>
      <c r="C185" s="5"/>
      <c r="D185" s="5"/>
      <c r="E185" s="89"/>
      <c r="F185" s="43"/>
    </row>
    <row r="186" spans="2:6" x14ac:dyDescent="0.2">
      <c r="B186" s="67"/>
      <c r="C186" s="72"/>
      <c r="D186" s="5"/>
      <c r="E186" s="5"/>
      <c r="F186" s="43"/>
    </row>
    <row r="187" spans="2:6" x14ac:dyDescent="0.2">
      <c r="B187" s="67"/>
      <c r="C187" s="72"/>
      <c r="D187" s="5"/>
      <c r="E187" s="5"/>
      <c r="F187" s="43"/>
    </row>
    <row r="188" spans="2:6" x14ac:dyDescent="0.2">
      <c r="B188" s="67"/>
      <c r="C188" s="42"/>
      <c r="D188" s="5"/>
      <c r="E188" s="5"/>
      <c r="F188" s="43"/>
    </row>
    <row r="189" spans="2:6" ht="15" thickBot="1" x14ac:dyDescent="0.25">
      <c r="B189" s="68"/>
      <c r="C189" s="44"/>
      <c r="D189" s="45"/>
      <c r="E189" s="45"/>
      <c r="F189" s="46"/>
    </row>
    <row r="190" spans="2:6" x14ac:dyDescent="0.2">
      <c r="B190" s="5"/>
      <c r="C190" s="5"/>
      <c r="D190" s="5"/>
      <c r="E190" s="5"/>
      <c r="F190" s="5"/>
    </row>
  </sheetData>
  <mergeCells count="2">
    <mergeCell ref="E170:F171"/>
    <mergeCell ref="E165:F165"/>
  </mergeCells>
  <pageMargins left="0.15748031496062992" right="0.15748031496062992" top="0.27559055118110237" bottom="3.937007874015748E-2" header="0.51181102362204722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E43" sqref="E43"/>
    </sheetView>
  </sheetViews>
  <sheetFormatPr defaultRowHeight="12.75" x14ac:dyDescent="0.2"/>
  <cols>
    <col min="1" max="1" width="48" customWidth="1"/>
    <col min="2" max="3" width="9.5703125" bestFit="1" customWidth="1"/>
    <col min="4" max="4" width="14.85546875" customWidth="1"/>
  </cols>
  <sheetData>
    <row r="1" spans="1:4" ht="18.75" x14ac:dyDescent="0.3">
      <c r="A1" s="7" t="s">
        <v>10</v>
      </c>
    </row>
    <row r="2" spans="1:4" ht="18.75" x14ac:dyDescent="0.3">
      <c r="A2" s="7"/>
      <c r="D2" s="6"/>
    </row>
    <row r="3" spans="1:4" ht="14.25" x14ac:dyDescent="0.2">
      <c r="A3" s="8"/>
    </row>
    <row r="4" spans="1:4" ht="15.75" x14ac:dyDescent="0.25">
      <c r="A4" s="1"/>
    </row>
    <row r="5" spans="1:4" x14ac:dyDescent="0.2">
      <c r="A5" s="21" t="s">
        <v>168</v>
      </c>
      <c r="B5" s="2" t="s">
        <v>1</v>
      </c>
      <c r="C5" s="2" t="s">
        <v>0</v>
      </c>
      <c r="D5" s="9" t="s">
        <v>9</v>
      </c>
    </row>
    <row r="6" spans="1:4" ht="15" x14ac:dyDescent="0.2">
      <c r="A6" s="86" t="s">
        <v>44</v>
      </c>
      <c r="B6" s="86">
        <v>100</v>
      </c>
      <c r="C6" s="86" t="s">
        <v>24</v>
      </c>
      <c r="D6" s="74"/>
    </row>
    <row r="7" spans="1:4" ht="15" x14ac:dyDescent="0.2">
      <c r="A7" s="86" t="s">
        <v>54</v>
      </c>
      <c r="B7" s="87">
        <v>7500</v>
      </c>
      <c r="C7" s="86" t="s">
        <v>22</v>
      </c>
      <c r="D7" s="74"/>
    </row>
    <row r="8" spans="1:4" ht="15" x14ac:dyDescent="0.2">
      <c r="A8" s="86" t="s">
        <v>57</v>
      </c>
      <c r="B8" s="86">
        <v>50</v>
      </c>
      <c r="C8" s="86" t="s">
        <v>28</v>
      </c>
      <c r="D8" s="74"/>
    </row>
    <row r="9" spans="1:4" ht="15" x14ac:dyDescent="0.2">
      <c r="A9" s="86" t="s">
        <v>59</v>
      </c>
      <c r="B9" s="86">
        <v>500</v>
      </c>
      <c r="C9" s="86" t="s">
        <v>22</v>
      </c>
      <c r="D9" s="74"/>
    </row>
    <row r="10" spans="1:4" ht="15" x14ac:dyDescent="0.2">
      <c r="A10" s="86" t="s">
        <v>61</v>
      </c>
      <c r="B10" s="86">
        <v>600</v>
      </c>
      <c r="C10" s="86" t="s">
        <v>22</v>
      </c>
      <c r="D10" s="74"/>
    </row>
    <row r="11" spans="1:4" ht="15" x14ac:dyDescent="0.2">
      <c r="A11" s="86" t="s">
        <v>68</v>
      </c>
      <c r="B11" s="86">
        <v>600</v>
      </c>
      <c r="C11" s="86" t="s">
        <v>22</v>
      </c>
      <c r="D11" s="74"/>
    </row>
    <row r="12" spans="1:4" ht="15" x14ac:dyDescent="0.2">
      <c r="A12" s="86" t="s">
        <v>77</v>
      </c>
      <c r="B12" s="86">
        <v>900</v>
      </c>
      <c r="C12" s="86" t="s">
        <v>22</v>
      </c>
      <c r="D12" s="74"/>
    </row>
    <row r="13" spans="1:4" ht="15" x14ac:dyDescent="0.2">
      <c r="A13" s="86" t="s">
        <v>78</v>
      </c>
      <c r="B13" s="86">
        <v>900</v>
      </c>
      <c r="C13" s="86" t="s">
        <v>22</v>
      </c>
      <c r="D13" s="74"/>
    </row>
    <row r="14" spans="1:4" ht="15" x14ac:dyDescent="0.2">
      <c r="A14" s="86" t="s">
        <v>79</v>
      </c>
      <c r="B14" s="86">
        <v>900</v>
      </c>
      <c r="C14" s="86" t="s">
        <v>22</v>
      </c>
      <c r="D14" s="74"/>
    </row>
    <row r="15" spans="1:4" ht="15" x14ac:dyDescent="0.2">
      <c r="A15" s="86" t="s">
        <v>80</v>
      </c>
      <c r="B15" s="86">
        <v>900</v>
      </c>
      <c r="C15" s="86" t="s">
        <v>22</v>
      </c>
      <c r="D15" s="74"/>
    </row>
    <row r="16" spans="1:4" ht="15" x14ac:dyDescent="0.2">
      <c r="A16" s="86" t="s">
        <v>82</v>
      </c>
      <c r="B16" s="86">
        <v>600</v>
      </c>
      <c r="C16" s="86" t="s">
        <v>22</v>
      </c>
      <c r="D16" s="74"/>
    </row>
    <row r="17" spans="1:4" ht="15" x14ac:dyDescent="0.2">
      <c r="A17" s="86" t="s">
        <v>86</v>
      </c>
      <c r="B17" s="86">
        <v>30</v>
      </c>
      <c r="C17" s="86" t="s">
        <v>25</v>
      </c>
      <c r="D17" s="74"/>
    </row>
    <row r="18" spans="1:4" ht="15" x14ac:dyDescent="0.2">
      <c r="A18" s="86" t="s">
        <v>89</v>
      </c>
      <c r="B18" s="87">
        <v>5000</v>
      </c>
      <c r="C18" s="86" t="s">
        <v>22</v>
      </c>
      <c r="D18" s="74"/>
    </row>
    <row r="19" spans="1:4" ht="15" x14ac:dyDescent="0.2">
      <c r="A19" s="86" t="s">
        <v>92</v>
      </c>
      <c r="B19" s="86">
        <v>50</v>
      </c>
      <c r="C19" s="86" t="s">
        <v>23</v>
      </c>
      <c r="D19" s="74"/>
    </row>
    <row r="20" spans="1:4" ht="15" x14ac:dyDescent="0.2">
      <c r="A20" s="86" t="s">
        <v>102</v>
      </c>
      <c r="B20" s="87">
        <v>2500</v>
      </c>
      <c r="C20" s="86" t="s">
        <v>22</v>
      </c>
      <c r="D20" s="74"/>
    </row>
    <row r="21" spans="1:4" ht="30" x14ac:dyDescent="0.2">
      <c r="A21" s="86" t="s">
        <v>103</v>
      </c>
      <c r="B21" s="86">
        <v>50</v>
      </c>
      <c r="C21" s="86" t="s">
        <v>25</v>
      </c>
      <c r="D21" s="74"/>
    </row>
    <row r="22" spans="1:4" ht="15" x14ac:dyDescent="0.2">
      <c r="A22" s="86" t="s">
        <v>113</v>
      </c>
      <c r="B22" s="86">
        <v>600</v>
      </c>
      <c r="C22" s="86" t="s">
        <v>22</v>
      </c>
      <c r="D22" s="74"/>
    </row>
    <row r="23" spans="1:4" ht="15" x14ac:dyDescent="0.2">
      <c r="A23" s="86" t="s">
        <v>119</v>
      </c>
      <c r="B23" s="87">
        <v>1200</v>
      </c>
      <c r="C23" s="86" t="s">
        <v>22</v>
      </c>
      <c r="D23" s="74"/>
    </row>
    <row r="24" spans="1:4" ht="15" x14ac:dyDescent="0.2">
      <c r="A24" s="86" t="s">
        <v>120</v>
      </c>
      <c r="B24" s="86">
        <v>600</v>
      </c>
      <c r="C24" s="86" t="s">
        <v>22</v>
      </c>
      <c r="D24" s="74"/>
    </row>
    <row r="25" spans="1:4" ht="15" x14ac:dyDescent="0.2">
      <c r="A25" s="86" t="s">
        <v>121</v>
      </c>
      <c r="B25" s="86">
        <v>360</v>
      </c>
      <c r="C25" s="86" t="s">
        <v>22</v>
      </c>
      <c r="D25" s="74"/>
    </row>
    <row r="26" spans="1:4" ht="15" x14ac:dyDescent="0.2">
      <c r="A26" s="86" t="s">
        <v>122</v>
      </c>
      <c r="B26" s="86">
        <v>360</v>
      </c>
      <c r="C26" s="86" t="s">
        <v>22</v>
      </c>
      <c r="D26" s="74"/>
    </row>
    <row r="27" spans="1:4" ht="15" x14ac:dyDescent="0.2">
      <c r="A27" s="86" t="s">
        <v>136</v>
      </c>
      <c r="B27" s="87">
        <v>4000</v>
      </c>
      <c r="C27" s="86" t="s">
        <v>22</v>
      </c>
      <c r="D27" s="74"/>
    </row>
    <row r="28" spans="1:4" ht="15" x14ac:dyDescent="0.2">
      <c r="A28" s="86" t="s">
        <v>143</v>
      </c>
      <c r="B28" s="86">
        <v>50</v>
      </c>
      <c r="C28" s="86" t="s">
        <v>23</v>
      </c>
      <c r="D28" s="74"/>
    </row>
    <row r="29" spans="1:4" ht="15" x14ac:dyDescent="0.2">
      <c r="A29" s="86" t="s">
        <v>149</v>
      </c>
      <c r="B29" s="87">
        <v>4000</v>
      </c>
      <c r="C29" s="86" t="s">
        <v>22</v>
      </c>
      <c r="D29" s="74"/>
    </row>
    <row r="30" spans="1:4" ht="15" x14ac:dyDescent="0.2">
      <c r="A30" s="86" t="s">
        <v>160</v>
      </c>
      <c r="B30" s="86">
        <v>200</v>
      </c>
      <c r="C30" s="86" t="s">
        <v>23</v>
      </c>
      <c r="D30" s="74"/>
    </row>
    <row r="31" spans="1:4" ht="15" x14ac:dyDescent="0.2">
      <c r="A31" s="86" t="s">
        <v>161</v>
      </c>
      <c r="B31" s="86">
        <v>100</v>
      </c>
      <c r="C31" s="86" t="s">
        <v>23</v>
      </c>
      <c r="D31" s="7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descrição Curta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Casarin</dc:creator>
  <cp:lastModifiedBy>Arquivos</cp:lastModifiedBy>
  <cp:lastPrinted>2018-01-19T18:10:48Z</cp:lastPrinted>
  <dcterms:created xsi:type="dcterms:W3CDTF">2008-12-30T15:09:13Z</dcterms:created>
  <dcterms:modified xsi:type="dcterms:W3CDTF">2018-01-19T18:41:46Z</dcterms:modified>
</cp:coreProperties>
</file>